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iapc\Desktop\"/>
    </mc:Choice>
  </mc:AlternateContent>
  <bookViews>
    <workbookView xWindow="0" yWindow="0" windowWidth="16890" windowHeight="8175" tabRatio="331"/>
  </bookViews>
  <sheets>
    <sheet name="2020" sheetId="113" r:id="rId1"/>
    <sheet name="Cálculo" sheetId="11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13" l="1"/>
  <c r="I14" i="113"/>
  <c r="C14" i="114"/>
  <c r="C13" i="114" l="1"/>
  <c r="H14" i="113" s="1"/>
  <c r="C12" i="114"/>
  <c r="G14" i="113" s="1"/>
  <c r="C3" i="114"/>
  <c r="J12" i="113" l="1"/>
  <c r="C4" i="114"/>
  <c r="K12" i="113" s="1"/>
  <c r="C5" i="114"/>
  <c r="L12" i="113" s="1"/>
  <c r="C6" i="114"/>
  <c r="C7" i="114"/>
  <c r="C8" i="114"/>
  <c r="C9" i="114"/>
  <c r="C10" i="114"/>
  <c r="C11" i="114"/>
  <c r="P12" i="113" l="1"/>
  <c r="P14" i="113"/>
</calcChain>
</file>

<file path=xl/comments1.xml><?xml version="1.0" encoding="utf-8"?>
<comments xmlns="http://schemas.openxmlformats.org/spreadsheetml/2006/main">
  <authors>
    <author>PJERJ</author>
    <author>Pjerj</author>
  </authors>
  <commentList>
    <comment ref="A5" authorId="0" shapeId="0">
      <text>
        <r>
          <rPr>
            <b/>
            <sz val="14"/>
            <color indexed="18"/>
            <rFont val="Calibri"/>
            <family val="2"/>
          </rPr>
          <t>Indicar o Tema do Mapa Estratégico ao qual o indicador se vincula.</t>
        </r>
      </text>
    </comment>
    <comment ref="H5" authorId="0" shapeId="0">
      <text>
        <r>
          <rPr>
            <sz val="16"/>
            <color indexed="18"/>
            <rFont val="Calibri"/>
            <family val="2"/>
          </rPr>
          <t>Indicar o objetivo estratégico do mapa estratégico no qual o indicador se alinha</t>
        </r>
      </text>
    </comment>
    <comment ref="A6" authorId="0" shapeId="0">
      <text>
        <r>
          <rPr>
            <b/>
            <sz val="14"/>
            <color indexed="18"/>
            <rFont val="Calibri"/>
            <family val="2"/>
          </rPr>
          <t>Informar o Nome do Indicador ( mesmo que está em RAD, por exemplo ).</t>
        </r>
      </text>
    </comment>
    <comment ref="H6" authorId="0" shapeId="0">
      <text>
        <r>
          <rPr>
            <sz val="16"/>
            <color indexed="18"/>
            <rFont val="Calibri"/>
            <family val="2"/>
          </rPr>
          <t>Indicar o nome do Projeto e se é Estratégico, por exemplo: "Projeto Estratégico Implementar Modelo de Gestão" ou indicar o nome do Objetivo Estratégico constante do Mapa Estratégico ao qual o Projeto se vincula ou o nome do Processo de Trabalho ou o nome do Objetivo da Qualidade, para o caso específico.</t>
        </r>
      </text>
    </comment>
    <comment ref="A7" authorId="0" shapeId="0">
      <text>
        <r>
          <rPr>
            <b/>
            <sz val="16"/>
            <color indexed="18"/>
            <rFont val="Calibri"/>
            <family val="2"/>
          </rPr>
          <t>Qual a contribuição do Indicador para a gestão da unidade. Deve-se refletir sobre o benefício direto percebido pelo Gestor ao utilizar o Indicador.</t>
        </r>
      </text>
    </comment>
    <comment ref="N7" authorId="0" shapeId="0">
      <text>
        <r>
          <rPr>
            <b/>
            <sz val="16"/>
            <color indexed="18"/>
            <rFont val="Calibri"/>
            <family val="2"/>
          </rPr>
          <t>Critérios de Acompanhamento é a forma de apresentação dos resultados do Indicador. Indicar "Acumulado" quando a medição do período considera o somatório dos períodos anteriores. Indicar "Status" quando a medição é pontual e se refere ao último período analisado e não considera os períodos anteriores.</t>
        </r>
        <r>
          <rPr>
            <sz val="8"/>
            <color indexed="81"/>
            <rFont val="Tahoma"/>
            <family val="2"/>
          </rPr>
          <t xml:space="preserve">
</t>
        </r>
      </text>
    </comment>
    <comment ref="A8" authorId="0" shapeId="0">
      <text>
        <r>
          <rPr>
            <b/>
            <sz val="16"/>
            <color indexed="18"/>
            <rFont val="Calibri"/>
            <family val="2"/>
          </rPr>
          <t>Indicar a Frequência da apuração e/ou coleta dos dados. A periodicidade, não necessariamente, deve coincidir com a do gráfico.</t>
        </r>
        <r>
          <rPr>
            <sz val="12"/>
            <color indexed="81"/>
            <rFont val="Tahoma"/>
            <family val="2"/>
          </rPr>
          <t xml:space="preserve">
</t>
        </r>
      </text>
    </comment>
    <comment ref="E8" authorId="0" shapeId="0">
      <text>
        <r>
          <rPr>
            <b/>
            <sz val="14"/>
            <color indexed="18"/>
            <rFont val="Calibri"/>
            <family val="2"/>
          </rPr>
          <t>O Indicador de Acompanhamento, também chamado de Monitoramento, apresenta resultados da produção de determinado processo de trabalho sem, no entanto, indicar o desempenho da unidade que o monitora. Isto é,  quando seus resultados não dependem totalmente da unidade gestora mas sim de outras. Assim, cabe à unidade responsável pelo acompanhamento administrar os efeitos oriundos dos resultados obtidos junto às demais unidades que influenciam o indicador. Sendo este o caso, marque um "X" no campo ao lado.</t>
        </r>
      </text>
    </comment>
    <comment ref="H8" authorId="0" shapeId="0">
      <text>
        <r>
          <rPr>
            <b/>
            <sz val="14"/>
            <color indexed="18"/>
            <rFont val="Calibri"/>
            <family val="2"/>
          </rPr>
          <t>O Indicador de Desempenho indica a Produtividade da unidade gestora em determinado processo de trabalho. Assim, todo Indicador de Desempenho permite estimação de Metas, pois as ações gerencias são definidas e avaliadas pela própria unidade que monitora o indicador. Sendo este o caso, marque um "X" no campo ao lado.</t>
        </r>
      </text>
    </comment>
    <comment ref="K8" authorId="0" shapeId="0">
      <text>
        <r>
          <rPr>
            <b/>
            <sz val="14"/>
            <color indexed="18"/>
            <rFont val="Calibri"/>
            <family val="2"/>
          </rPr>
          <t>O Indicador de Eficiência não só indica o nível de Produtividade da unidade gestora em determinado processo de trabalho como representa o esforço empreendido para se chegar àquele resultado ( custo x benefício ). Por exemplo, a "quantidade de processos entregues no prazo" indica determinada produtividade da equipe, já "quantidade de processos entregues no prazo, por funcionário" além da produtividade também pode determinar o grau de eficiência da unidade. Sendo este o caso, marque um "X" no campo ao lado.</t>
        </r>
      </text>
    </comment>
    <comment ref="N8" authorId="0" shapeId="0">
      <text>
        <r>
          <rPr>
            <b/>
            <sz val="14"/>
            <color indexed="18"/>
            <rFont val="Calibri"/>
            <family val="2"/>
          </rPr>
          <t>O Indicador de Efetividade é entendido como um "Indicador de Eficiência" cujos resultados demonstram conjunto de fatores da Qualidade. Isto é, um único indicador pode expressar o Monitoramento, o Desempenho, a Eficiência, a relação "Custo x Benefício" e os Benefícios Efetivos resultantes de determinado resultado. Sendo este o caso, marque um "X" no campo ao lado.</t>
        </r>
      </text>
    </comment>
    <comment ref="A9" authorId="0" shapeId="0">
      <text>
        <r>
          <rPr>
            <b/>
            <sz val="16"/>
            <color indexed="18"/>
            <rFont val="Calibri"/>
            <family val="2"/>
          </rPr>
          <t>Descrever a Fórmula utilizando símbolos de operações ( ÷ , +, () , [] , {} , etc. ) objetivando facilitar o entendimento do leitor.     EX: [ ( processos no prazo ) / ( processos recebidos ) ] x 100</t>
        </r>
      </text>
    </comment>
    <comment ref="N9" authorId="0" shapeId="0">
      <text>
        <r>
          <rPr>
            <b/>
            <sz val="14"/>
            <color indexed="18"/>
            <rFont val="Calibri"/>
            <family val="2"/>
          </rPr>
          <t>Informar a sigla conforme a natureza do indicador:   MM  -&gt;   Maior é melhor,                                                                 mM  -&gt;   Menor é melhor e                                                          nM   -&gt;   Nominal é melhor.</t>
        </r>
      </text>
    </comment>
    <comment ref="A10" authorId="0" shapeId="0">
      <text>
        <r>
          <rPr>
            <b/>
            <sz val="16"/>
            <color indexed="18"/>
            <rFont val="Calibri"/>
            <family val="2"/>
          </rPr>
          <t>Resultado que se deseja alcançar num determinado período de tempo. As metas devem ser estimadas considerando a série histórica, as linhas de tendências e respectivas projeções.</t>
        </r>
      </text>
    </comment>
    <comment ref="K10" authorId="0" shapeId="0">
      <text>
        <r>
          <rPr>
            <b/>
            <sz val="16"/>
            <color indexed="18"/>
            <rFont val="Calibri"/>
            <family val="2"/>
          </rPr>
          <t>Indicar a fonte de coleta dos dados utilizados para medição do indicador. Ex: "Relatório Consolidado do Sistema de Controle".</t>
        </r>
      </text>
    </comment>
    <comment ref="O10" authorId="0" shapeId="0">
      <text>
        <r>
          <rPr>
            <b/>
            <sz val="14"/>
            <color indexed="18"/>
            <rFont val="Calibri"/>
            <family val="2"/>
          </rPr>
          <t>Indicar a forma de expressão de uma grandez a ser medida. Ex: Nº de Processo, Porcentagem, Dia, Hora, Nº de Auditoria, etc.</t>
        </r>
      </text>
    </comment>
    <comment ref="J15" authorId="1" shapeId="0">
      <text>
        <r>
          <rPr>
            <b/>
            <sz val="8"/>
            <color indexed="81"/>
            <rFont val="Tahoma"/>
            <family val="2"/>
          </rPr>
          <t>Representação gráfica da tendência de evolução do indicador</t>
        </r>
      </text>
    </comment>
    <comment ref="A16" authorId="0" shapeId="0">
      <text>
        <r>
          <rPr>
            <b/>
            <sz val="16"/>
            <color indexed="18"/>
            <rFont val="Calibri"/>
            <family val="2"/>
          </rPr>
          <t xml:space="preserve">A Linha de Base (ou Resultado Anterior) traduz o resultado do período de fixação da meta. </t>
        </r>
      </text>
    </comment>
    <comment ref="A17" authorId="0" shapeId="0">
      <text>
        <r>
          <rPr>
            <b/>
            <sz val="16"/>
            <color indexed="18"/>
            <rFont val="Calibri"/>
            <family val="2"/>
          </rPr>
          <t>Traduz o resultado do período atual de medição.</t>
        </r>
      </text>
    </comment>
    <comment ref="B17" authorId="0" shapeId="0">
      <text>
        <r>
          <rPr>
            <sz val="16"/>
            <color indexed="18"/>
            <rFont val="Calibri"/>
            <family val="2"/>
          </rPr>
          <t xml:space="preserve">Gráficos são essenciais para se entender a evolução de um indicador. São neles que se consegue visualizar as tendências e o desempenho de determinado processo, também se apresentando como ferramenta vital para a estimação segura das metas e definição dasanálise de dados e ações gerenciais. </t>
        </r>
        <r>
          <rPr>
            <sz val="8"/>
            <color indexed="81"/>
            <rFont val="Tahoma"/>
            <family val="2"/>
          </rPr>
          <t xml:space="preserve">
</t>
        </r>
      </text>
    </comment>
    <comment ref="A18" authorId="0" shapeId="0">
      <text>
        <r>
          <rPr>
            <b/>
            <sz val="16"/>
            <color indexed="18"/>
            <rFont val="Calibri"/>
            <family val="2"/>
          </rPr>
          <t>Resultado que se deseja alcançar num determinado período de tempo. A definição de uma Meta Definitiva depende da análise dos dados da série histórica de, no mínimo, 6 períodos (no caso de Pesquisas, 3 períodos); abaixo disso podemos considerá-la como "Meta Provisória". Na análise se deve atentar para as linhas de tendências, a sazonalidade do indicador e principalmente para as ferramentas estatísticas disponíveis, como a prospectiva da linha de tendência do gráfico, por exemplo. Também se deve observar e corrigir quando a meta estiver sendo alcançada com relativa facilidade por mais de 6 períodos, quando se chegou a um nível de excelência onde não cabe mais o monitoramento (alterar a fórmula ou substuir o indicador) ou quando, apesar da implementação de todas as ações gerenciais propostas, não foi possível alcançá-la.</t>
        </r>
      </text>
    </comment>
    <comment ref="A20" authorId="0" shapeId="0">
      <text>
        <r>
          <rPr>
            <b/>
            <sz val="16"/>
            <color indexed="18"/>
            <rFont val="Calibri"/>
            <family val="2"/>
          </rPr>
          <t xml:space="preserve">Análise Crítica é a avaliação objetiva dos resultados do Indicador no período. Trata-se do momento de verificação das tendências de evolução do processo de trabalho.
O texto da Análise Crítica deve conter obrigatoriamente informações ( em frases curtas ) sobre os seguintes fatores analisados:
1º VARIAÇÃO DOS RESULTADOS AFERIDOS (POSITIVOS OU NEGATIVOS)
2º COMENTÁRIO SOBRE ATINGIMENTO DA META 
3º CAUSAS QUE LEVARAM ÀQUELE RESULTADO
4º COMPARAR COM OUTROS PROCESSOS DE TRABALHO, UNIDADES OU TRIBUNAIS
5º ESTIMATIVA DE EVOLUÇÃO (DIREÇÃO DA LINHA DE TENDÊNCIA)
6º PROJEÇÃO DE MELHORIA e/ou ADEQUAÇÃO DE METAS
</t>
        </r>
      </text>
    </comment>
    <comment ref="A21" authorId="0" shapeId="0">
      <text>
        <r>
          <rPr>
            <b/>
            <sz val="16"/>
            <color indexed="18"/>
            <rFont val="Calibri"/>
            <family val="2"/>
          </rPr>
          <t xml:space="preserve">Ações decorrentes da análise de dados, com o fim de alcançar ou superar a meta estabelecida, melhorando e/ou corrigindo rotinas e serviços. O texto das Ações Gerenciais deve conter frases curtas que descrevam:
1º ATIVIDADES </t>
        </r>
        <r>
          <rPr>
            <b/>
            <u/>
            <sz val="16"/>
            <color indexed="18"/>
            <rFont val="Calibri"/>
            <family val="2"/>
          </rPr>
          <t>RE</t>
        </r>
        <r>
          <rPr>
            <b/>
            <sz val="16"/>
            <color indexed="18"/>
            <rFont val="Calibri"/>
            <family val="2"/>
          </rPr>
          <t xml:space="preserve">PROGRAMADAS PARA MELHORIA DA SITUAÇÃO
2º ATIVIDADES PROGRAMADAS PARA MELHORIA DA SITUAÇÃO
</t>
        </r>
        <r>
          <rPr>
            <sz val="9"/>
            <color indexed="81"/>
            <rFont val="Tahoma"/>
            <family val="2"/>
          </rPr>
          <t xml:space="preserve">
</t>
        </r>
      </text>
    </comment>
    <comment ref="A23" authorId="0" shapeId="0">
      <text>
        <r>
          <rPr>
            <b/>
            <sz val="16"/>
            <color indexed="18"/>
            <rFont val="Calibri"/>
            <family val="2"/>
          </rPr>
          <t>Nome e assinatura do responsável direto pela coleta e análise de dados.</t>
        </r>
      </text>
    </comment>
    <comment ref="H23" authorId="0" shapeId="0">
      <text>
        <r>
          <rPr>
            <b/>
            <sz val="16"/>
            <color indexed="18"/>
            <rFont val="Calibri"/>
            <family val="2"/>
          </rPr>
          <t>Nome e assinatura do responsável pela aprovação e divulgação dos resultados do indicador.</t>
        </r>
      </text>
    </comment>
    <comment ref="O23" authorId="0" shapeId="0">
      <text>
        <r>
          <rPr>
            <b/>
            <sz val="16"/>
            <color indexed="18"/>
            <rFont val="Calibri"/>
            <family val="2"/>
          </rPr>
          <t>Data da aprovação do indicador.</t>
        </r>
      </text>
    </comment>
  </commentList>
</comments>
</file>

<file path=xl/sharedStrings.xml><?xml version="1.0" encoding="utf-8"?>
<sst xmlns="http://schemas.openxmlformats.org/spreadsheetml/2006/main" count="57" uniqueCount="48">
  <si>
    <t>PLANILHA DE INDICADORES</t>
  </si>
  <si>
    <t>ATENÇÃO: A cópia impressa a partir da intranet é cópia não controlada.</t>
  </si>
  <si>
    <t>TEMA</t>
  </si>
  <si>
    <t>Implementar ações que reduzam os autos paralisados há mais de 500 (quinhentos) dias na 1ª instância</t>
  </si>
  <si>
    <t>OBJETIVO ESTRATÉGICO</t>
  </si>
  <si>
    <t>------------</t>
  </si>
  <si>
    <t>INDICADOR</t>
  </si>
  <si>
    <t>% de redução dos autos paralisados há mais de 500 (quinhentos) dias na 1ª instância</t>
  </si>
  <si>
    <t>PROJETO, PROCESSO DE TRABALHO OU OBJETIVO DA QUALIDADE</t>
  </si>
  <si>
    <t xml:space="preserve">Objetivo da Qualidade </t>
  </si>
  <si>
    <t>FINALIDADE</t>
  </si>
  <si>
    <t>Melhorar a taxa de congestionamento</t>
  </si>
  <si>
    <t>CRITÉRIO DE ACOMPANHAMENTO</t>
  </si>
  <si>
    <t>STATUS</t>
  </si>
  <si>
    <t>PERIODICIDADE</t>
  </si>
  <si>
    <t>MENSAL</t>
  </si>
  <si>
    <t>INDICADOR DE ACOMPANHAMENTO</t>
  </si>
  <si>
    <t>x</t>
  </si>
  <si>
    <t>INDICADOR DE DESEMPENHO</t>
  </si>
  <si>
    <t>----</t>
  </si>
  <si>
    <t>INDICADOR DE EFICIÊNCIA</t>
  </si>
  <si>
    <t>INDICADOR DE EFETIVIDADE</t>
  </si>
  <si>
    <t>FÓRMULA</t>
  </si>
  <si>
    <t>(percentual de redução dos autos paralisados há mais de 500 (quinhentos) dias na 1ª instância com relação ao marco de 2.028.819 em junho/19)</t>
  </si>
  <si>
    <t>SENTIDO DE MELHORIA</t>
  </si>
  <si>
    <t>mM</t>
  </si>
  <si>
    <t xml:space="preserve">META </t>
  </si>
  <si>
    <t>Redução de 30% do total de autos paralisados há mais de 500 (quinhentos) dias  na 1ª instância</t>
  </si>
  <si>
    <t>ORIGEM DOS DADOS</t>
  </si>
  <si>
    <t>Dashboard</t>
  </si>
  <si>
    <t>UNIDADE DE MEDIDA</t>
  </si>
  <si>
    <t>Quantidade 
de autos paralisados</t>
  </si>
  <si>
    <t>Result. no Per.</t>
  </si>
  <si>
    <t>RESULTADOS NO PERÍODO</t>
  </si>
  <si>
    <t>GRÁFICO DO RESULTADO NO PERÍODO</t>
  </si>
  <si>
    <t>GRÁFICO DE EVOLUÇÃO</t>
  </si>
  <si>
    <t>LINHA DE  BASE</t>
  </si>
  <si>
    <t xml:space="preserve">RESULTADO ATUAL                          </t>
  </si>
  <si>
    <t xml:space="preserve">META            </t>
  </si>
  <si>
    <t>ANÁLISE CRÍTICA</t>
  </si>
  <si>
    <t>AÇÕES GERENCIAIS</t>
  </si>
  <si>
    <t>Responsável pela emissão do relatório:</t>
  </si>
  <si>
    <t>Márcia Pereira de Carvalho</t>
  </si>
  <si>
    <t xml:space="preserve">Responsável (aprovação e divulgação): </t>
  </si>
  <si>
    <t>Simone Ferreira de Oliveira e Cruz</t>
  </si>
  <si>
    <t xml:space="preserve">Data:  </t>
  </si>
  <si>
    <t>Monitoramento e implementação de ações visando a continuidade da redução dos autos paralisados. 
Análise da alteração da meta na Reunião de Análise Crítica desse mês, tendo em vista seu atingimento em janeiro/20.</t>
  </si>
  <si>
    <t>Analisando os resultados obtidos no período, observa-se que o percentual permanece em queda, tendo uma variação de -11,76% em comparação ao mês anterior. Os resultados são bem positivos, obtendo-se a expressiva redução dos autos paralisados há mais de 500 (quinhentos) dias  na 1ª instância, o que demonstra a eficácia das ações implementadas.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</si>
</sst>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16]mmm\-yy;@"/>
  </numFmts>
  <fonts count="30" x14ac:knownFonts="1">
    <font>
      <sz val="10"/>
      <name val="Arial"/>
    </font>
    <font>
      <sz val="9"/>
      <color indexed="81"/>
      <name val="Tahoma"/>
      <family val="2"/>
    </font>
    <font>
      <sz val="11"/>
      <color indexed="8"/>
      <name val="Calibri"/>
      <family val="2"/>
    </font>
    <font>
      <sz val="9"/>
      <name val="Calibri"/>
      <family val="2"/>
    </font>
    <font>
      <b/>
      <sz val="16"/>
      <color indexed="18"/>
      <name val="Calibri"/>
      <family val="2"/>
    </font>
    <font>
      <b/>
      <sz val="9"/>
      <name val="Calibri"/>
      <family val="2"/>
    </font>
    <font>
      <b/>
      <sz val="9"/>
      <color indexed="10"/>
      <name val="Calibri"/>
      <family val="2"/>
    </font>
    <font>
      <b/>
      <sz val="10"/>
      <color indexed="10"/>
      <name val="Arial"/>
      <family val="2"/>
    </font>
    <font>
      <b/>
      <sz val="12"/>
      <color indexed="18"/>
      <name val="Calibri"/>
      <family val="2"/>
    </font>
    <font>
      <b/>
      <sz val="12"/>
      <color indexed="8"/>
      <name val="Calibri"/>
      <family val="2"/>
    </font>
    <font>
      <b/>
      <sz val="11"/>
      <color indexed="18"/>
      <name val="Calibri"/>
      <family val="2"/>
    </font>
    <font>
      <b/>
      <sz val="14"/>
      <color indexed="8"/>
      <name val="Calibri"/>
      <family val="2"/>
    </font>
    <font>
      <sz val="9"/>
      <color indexed="10"/>
      <name val="Calibri"/>
      <family val="2"/>
    </font>
    <font>
      <sz val="14"/>
      <color indexed="8"/>
      <name val="Calibri"/>
      <family val="2"/>
    </font>
    <font>
      <sz val="11"/>
      <name val="Calibri"/>
      <family val="2"/>
    </font>
    <font>
      <sz val="14"/>
      <name val="Calibri"/>
      <family val="2"/>
    </font>
    <font>
      <sz val="12"/>
      <color indexed="8"/>
      <name val="Calibri"/>
      <family val="2"/>
    </font>
    <font>
      <sz val="10"/>
      <name val="Calibri"/>
      <family val="2"/>
    </font>
    <font>
      <b/>
      <sz val="12"/>
      <name val="Calibri"/>
      <family val="2"/>
    </font>
    <font>
      <b/>
      <sz val="10"/>
      <name val="Calibri"/>
      <family val="2"/>
    </font>
    <font>
      <b/>
      <sz val="8"/>
      <name val="Calibri"/>
      <family val="2"/>
    </font>
    <font>
      <b/>
      <sz val="14"/>
      <color indexed="18"/>
      <name val="Calibri"/>
      <family val="2"/>
    </font>
    <font>
      <sz val="8"/>
      <color indexed="81"/>
      <name val="Tahoma"/>
      <family val="2"/>
    </font>
    <font>
      <sz val="16"/>
      <color indexed="18"/>
      <name val="Calibri"/>
      <family val="2"/>
    </font>
    <font>
      <sz val="12"/>
      <color indexed="81"/>
      <name val="Tahoma"/>
      <family val="2"/>
    </font>
    <font>
      <b/>
      <sz val="8"/>
      <color indexed="81"/>
      <name val="Tahoma"/>
      <family val="2"/>
    </font>
    <font>
      <b/>
      <u/>
      <sz val="16"/>
      <color indexed="18"/>
      <name val="Calibri"/>
      <family val="2"/>
    </font>
    <font>
      <sz val="14"/>
      <color theme="1"/>
      <name val="Calibri"/>
      <family val="2"/>
    </font>
    <font>
      <sz val="10"/>
      <name val="Arial"/>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lightGray">
        <bgColor indexed="44"/>
      </patternFill>
    </fill>
    <fill>
      <patternFill patternType="solid">
        <fgColor theme="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bottom/>
      <diagonal/>
    </border>
    <border>
      <left/>
      <right style="thin">
        <color indexed="23"/>
      </right>
      <top/>
      <bottom/>
      <diagonal/>
    </border>
    <border>
      <left style="thin">
        <color indexed="23"/>
      </left>
      <right/>
      <top/>
      <bottom style="medium">
        <color indexed="64"/>
      </bottom>
      <diagonal/>
    </border>
    <border>
      <left/>
      <right/>
      <top/>
      <bottom style="medium">
        <color indexed="64"/>
      </bottom>
      <diagonal/>
    </border>
    <border>
      <left/>
      <right style="thin">
        <color indexed="23"/>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28" fillId="0" borderId="0" applyFont="0" applyFill="0" applyBorder="0" applyAlignment="0" applyProtection="0"/>
  </cellStyleXfs>
  <cellXfs count="134">
    <xf numFmtId="0" fontId="0" fillId="0" borderId="0" xfId="0"/>
    <xf numFmtId="0" fontId="3" fillId="0" borderId="1" xfId="0" applyFont="1" applyBorder="1" applyAlignment="1" applyProtection="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3" fillId="0" borderId="2"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5" fillId="2" borderId="3" xfId="0" applyFont="1" applyFill="1" applyBorder="1" applyAlignment="1" applyProtection="1">
      <alignment vertical="center"/>
    </xf>
    <xf numFmtId="0" fontId="12" fillId="0" borderId="0" xfId="0" applyFont="1" applyAlignment="1">
      <alignment vertical="center"/>
    </xf>
    <xf numFmtId="0" fontId="6" fillId="0" borderId="0" xfId="0" applyFont="1" applyAlignment="1">
      <alignment horizontal="center" vertical="center"/>
    </xf>
    <xf numFmtId="0" fontId="2" fillId="3" borderId="2" xfId="0" applyFont="1" applyFill="1" applyBorder="1" applyAlignment="1" applyProtection="1">
      <alignment horizontal="left" vertical="center" wrapText="1"/>
    </xf>
    <xf numFmtId="0" fontId="14" fillId="4" borderId="2" xfId="0" applyFont="1" applyFill="1" applyBorder="1" applyAlignment="1" applyProtection="1">
      <alignment horizontal="left" vertical="center"/>
    </xf>
    <xf numFmtId="0" fontId="16" fillId="0" borderId="4" xfId="0" applyFont="1" applyBorder="1" applyAlignment="1" applyProtection="1">
      <alignment horizontal="center" vertical="center" wrapText="1"/>
      <protection locked="0"/>
    </xf>
    <xf numFmtId="0" fontId="14" fillId="4" borderId="2" xfId="0" applyFont="1" applyFill="1" applyBorder="1" applyAlignment="1" applyProtection="1">
      <alignment horizontal="left" vertical="center" wrapText="1"/>
    </xf>
    <xf numFmtId="0" fontId="16" fillId="0" borderId="5" xfId="0" applyFont="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3" fillId="0" borderId="0" xfId="0" applyFont="1" applyBorder="1" applyAlignment="1">
      <alignment vertical="center"/>
    </xf>
    <xf numFmtId="0" fontId="15" fillId="0" borderId="6"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0" fillId="3" borderId="2" xfId="0" applyFont="1" applyFill="1" applyBorder="1" applyAlignment="1">
      <alignment horizontal="center" vertical="center" wrapText="1"/>
    </xf>
    <xf numFmtId="0" fontId="17" fillId="5" borderId="2"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xf>
    <xf numFmtId="0" fontId="17" fillId="0" borderId="0" xfId="0" applyFont="1" applyAlignment="1">
      <alignment vertical="center"/>
    </xf>
    <xf numFmtId="0" fontId="20" fillId="0" borderId="0" xfId="0" applyFont="1" applyAlignment="1">
      <alignment horizontal="center" vertical="center"/>
    </xf>
    <xf numFmtId="164" fontId="17" fillId="2" borderId="8" xfId="0" applyNumberFormat="1" applyFont="1" applyFill="1" applyBorder="1" applyAlignment="1" applyProtection="1">
      <alignment horizontal="center" vertical="center" wrapText="1"/>
    </xf>
    <xf numFmtId="1" fontId="17" fillId="2" borderId="10"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center" vertical="center" wrapText="1"/>
    </xf>
    <xf numFmtId="0" fontId="17" fillId="2" borderId="0" xfId="0" applyFont="1" applyFill="1" applyAlignment="1">
      <alignment vertical="center"/>
    </xf>
    <xf numFmtId="0" fontId="20" fillId="2" borderId="0" xfId="0" applyFont="1" applyFill="1" applyAlignment="1">
      <alignment horizontal="center" vertical="center"/>
    </xf>
    <xf numFmtId="0" fontId="17" fillId="0" borderId="0" xfId="0" applyFont="1" applyAlignment="1" applyProtection="1">
      <alignment vertical="center"/>
    </xf>
    <xf numFmtId="0" fontId="8" fillId="3" borderId="2"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2" borderId="11" xfId="0" applyFont="1" applyFill="1" applyBorder="1" applyAlignment="1" applyProtection="1">
      <alignment vertical="center"/>
    </xf>
    <xf numFmtId="0" fontId="21" fillId="3" borderId="12"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17" fillId="0" borderId="11" xfId="0" applyFont="1" applyBorder="1" applyAlignment="1" applyProtection="1">
      <alignment vertical="center"/>
    </xf>
    <xf numFmtId="0" fontId="17" fillId="0" borderId="11"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8" fillId="0" borderId="5" xfId="0" applyFont="1" applyBorder="1" applyAlignment="1" applyProtection="1">
      <alignment horizontal="center" vertical="center"/>
    </xf>
    <xf numFmtId="0" fontId="17" fillId="0" borderId="14" xfId="0" applyFont="1" applyBorder="1" applyAlignment="1" applyProtection="1">
      <alignment vertical="center"/>
    </xf>
    <xf numFmtId="165" fontId="18" fillId="4" borderId="2" xfId="0" applyNumberFormat="1" applyFont="1" applyFill="1" applyBorder="1" applyAlignment="1" applyProtection="1">
      <alignment horizontal="center" vertical="center"/>
      <protection locked="0"/>
    </xf>
    <xf numFmtId="0" fontId="17" fillId="2" borderId="0" xfId="0" applyFont="1" applyFill="1" applyBorder="1" applyAlignment="1">
      <alignment vertical="center"/>
    </xf>
    <xf numFmtId="14" fontId="18" fillId="0" borderId="1" xfId="0" applyNumberFormat="1" applyFont="1" applyBorder="1" applyAlignment="1" applyProtection="1">
      <alignment horizontal="left" vertical="center"/>
    </xf>
    <xf numFmtId="49" fontId="18" fillId="4" borderId="2" xfId="0" applyNumberFormat="1" applyFont="1" applyFill="1" applyBorder="1" applyAlignment="1">
      <alignment horizontal="center" vertical="center"/>
    </xf>
    <xf numFmtId="0" fontId="14" fillId="0" borderId="2" xfId="0" applyFont="1" applyBorder="1" applyAlignment="1">
      <alignment horizontal="center" vertical="center"/>
    </xf>
    <xf numFmtId="2" fontId="14" fillId="0" borderId="2" xfId="0" applyNumberFormat="1" applyFont="1" applyBorder="1" applyAlignment="1">
      <alignment horizontal="center" vertical="center"/>
    </xf>
    <xf numFmtId="49" fontId="18" fillId="4" borderId="4" xfId="0" applyNumberFormat="1" applyFont="1" applyFill="1" applyBorder="1" applyAlignment="1" applyProtection="1">
      <alignment horizontal="center" vertical="center"/>
      <protection locked="0"/>
    </xf>
    <xf numFmtId="14" fontId="17" fillId="0" borderId="0" xfId="0" applyNumberFormat="1" applyFont="1" applyAlignment="1" applyProtection="1">
      <alignment vertical="center"/>
    </xf>
    <xf numFmtId="165" fontId="18" fillId="4" borderId="5" xfId="0" applyNumberFormat="1" applyFont="1" applyFill="1" applyBorder="1" applyAlignment="1" applyProtection="1">
      <alignment horizontal="center" vertical="center"/>
      <protection locked="0"/>
    </xf>
    <xf numFmtId="3" fontId="29" fillId="0" borderId="2" xfId="0" applyNumberFormat="1" applyFont="1" applyBorder="1"/>
    <xf numFmtId="9" fontId="29" fillId="0" borderId="2" xfId="1" applyFont="1" applyBorder="1"/>
    <xf numFmtId="0" fontId="11" fillId="2" borderId="5" xfId="0" quotePrefix="1" applyFont="1" applyFill="1" applyBorder="1" applyAlignment="1" applyProtection="1">
      <alignment horizontal="center" vertical="center" wrapText="1"/>
      <protection locked="0"/>
    </xf>
    <xf numFmtId="0" fontId="17" fillId="0" borderId="4" xfId="0" applyFont="1" applyBorder="1" applyAlignment="1">
      <alignment horizontal="center" vertical="center" wrapText="1"/>
    </xf>
    <xf numFmtId="9" fontId="14" fillId="0" borderId="2" xfId="1" applyFont="1" applyBorder="1" applyAlignment="1">
      <alignment horizontal="center" vertical="center"/>
    </xf>
    <xf numFmtId="0" fontId="14" fillId="0" borderId="2" xfId="0" quotePrefix="1" applyFont="1" applyBorder="1" applyAlignment="1">
      <alignment horizontal="center" vertical="center"/>
    </xf>
    <xf numFmtId="9" fontId="14" fillId="0" borderId="2" xfId="0" applyNumberFormat="1" applyFont="1" applyBorder="1" applyAlignment="1">
      <alignment horizontal="center" vertical="center"/>
    </xf>
    <xf numFmtId="9" fontId="18" fillId="2" borderId="2" xfId="1" applyFont="1" applyFill="1" applyBorder="1" applyAlignment="1">
      <alignment horizontal="center" vertical="center" wrapText="1"/>
    </xf>
    <xf numFmtId="9" fontId="18" fillId="2" borderId="2" xfId="1" applyFont="1" applyFill="1" applyBorder="1" applyAlignment="1" applyProtection="1">
      <alignment horizontal="center" vertical="center" wrapText="1"/>
      <protection locked="0"/>
    </xf>
    <xf numFmtId="9" fontId="18" fillId="2" borderId="9" xfId="1" applyFont="1" applyFill="1" applyBorder="1" applyAlignment="1" applyProtection="1">
      <alignment horizontal="center" vertical="center" wrapText="1"/>
      <protection locked="0"/>
    </xf>
    <xf numFmtId="9" fontId="14" fillId="0" borderId="4" xfId="1" applyFont="1" applyBorder="1" applyAlignment="1" applyProtection="1">
      <alignment horizontal="center" vertical="center"/>
      <protection locked="0"/>
    </xf>
    <xf numFmtId="9" fontId="29" fillId="0" borderId="2" xfId="1" applyFont="1" applyFill="1" applyBorder="1"/>
    <xf numFmtId="0" fontId="8" fillId="3" borderId="23"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36"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center" vertical="center" wrapText="1"/>
    </xf>
    <xf numFmtId="0" fontId="10" fillId="3" borderId="36" xfId="0" applyFont="1" applyFill="1" applyBorder="1" applyAlignment="1" applyProtection="1">
      <alignment horizontal="center" vertical="center" wrapText="1"/>
    </xf>
    <xf numFmtId="0" fontId="13" fillId="0" borderId="23" xfId="0" quotePrefix="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3" fillId="6" borderId="37" xfId="0" applyFont="1" applyFill="1" applyBorder="1" applyAlignment="1" applyProtection="1">
      <alignment horizontal="center" vertical="center"/>
    </xf>
    <xf numFmtId="0" fontId="3" fillId="6" borderId="38" xfId="0" applyFont="1" applyFill="1" applyBorder="1" applyAlignment="1" applyProtection="1">
      <alignment horizontal="center" vertical="center"/>
    </xf>
    <xf numFmtId="0" fontId="3" fillId="6" borderId="39" xfId="0" applyFont="1" applyFill="1" applyBorder="1" applyAlignment="1" applyProtection="1">
      <alignment horizontal="center" vertical="center"/>
    </xf>
    <xf numFmtId="0" fontId="3" fillId="6" borderId="40" xfId="0" applyFont="1" applyFill="1" applyBorder="1" applyAlignment="1" applyProtection="1">
      <alignment horizontal="center" vertical="center"/>
    </xf>
    <xf numFmtId="0" fontId="4" fillId="0" borderId="37"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8" fillId="7" borderId="0" xfId="0" applyFont="1" applyFill="1" applyBorder="1" applyAlignment="1" applyProtection="1">
      <alignment horizontal="left" vertical="center"/>
    </xf>
    <xf numFmtId="0" fontId="8" fillId="3" borderId="23" xfId="0" applyFont="1" applyFill="1" applyBorder="1" applyAlignment="1" applyProtection="1">
      <alignment horizontal="left" vertical="center"/>
    </xf>
    <xf numFmtId="0" fontId="8" fillId="3" borderId="36" xfId="0" applyFont="1" applyFill="1" applyBorder="1" applyAlignment="1" applyProtection="1">
      <alignment horizontal="left" vertical="center"/>
    </xf>
    <xf numFmtId="0" fontId="15" fillId="0" borderId="2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0" fillId="7" borderId="0" xfId="0" applyFont="1" applyFill="1" applyBorder="1" applyAlignment="1">
      <alignment horizontal="center" vertical="center" wrapText="1"/>
    </xf>
    <xf numFmtId="0" fontId="13" fillId="0" borderId="23"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36" xfId="0" applyFont="1" applyBorder="1" applyAlignment="1" applyProtection="1">
      <alignment horizontal="left" vertical="center" wrapText="1"/>
    </xf>
    <xf numFmtId="0" fontId="15" fillId="0" borderId="23"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36" xfId="0" applyFont="1" applyBorder="1" applyAlignment="1" applyProtection="1">
      <alignment vertical="center" wrapText="1"/>
      <protection locked="0"/>
    </xf>
    <xf numFmtId="0" fontId="13" fillId="0" borderId="36" xfId="0" applyFont="1" applyBorder="1" applyAlignment="1" applyProtection="1">
      <alignment horizontal="left" vertical="center" wrapText="1"/>
      <protection locked="0"/>
    </xf>
    <xf numFmtId="0" fontId="10" fillId="3" borderId="23" xfId="0" applyFont="1" applyFill="1" applyBorder="1" applyAlignment="1" applyProtection="1">
      <alignment horizontal="center" vertical="center"/>
    </xf>
    <xf numFmtId="0" fontId="10" fillId="3" borderId="36" xfId="0" applyFont="1" applyFill="1" applyBorder="1" applyAlignment="1" applyProtection="1">
      <alignment horizontal="center" vertical="center"/>
    </xf>
    <xf numFmtId="0" fontId="2" fillId="0" borderId="23"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8" fillId="4" borderId="21"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27" fillId="2" borderId="15" xfId="0" applyFont="1" applyFill="1" applyBorder="1" applyAlignment="1" applyProtection="1">
      <alignment horizontal="left" vertical="center" wrapText="1"/>
      <protection locked="0"/>
    </xf>
    <xf numFmtId="0" fontId="27" fillId="2" borderId="14"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17" xfId="0" applyFont="1" applyFill="1" applyBorder="1" applyAlignment="1" applyProtection="1">
      <alignment horizontal="left" vertical="center" wrapText="1"/>
      <protection locked="0"/>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9" fillId="0" borderId="19" xfId="0" applyFont="1" applyBorder="1" applyAlignment="1" applyProtection="1">
      <alignment horizontal="left" vertical="center"/>
    </xf>
    <xf numFmtId="0" fontId="9" fillId="0" borderId="20" xfId="0" applyFont="1" applyBorder="1" applyAlignment="1" applyProtection="1">
      <alignment horizontal="left" vertical="center"/>
    </xf>
    <xf numFmtId="0" fontId="10" fillId="3" borderId="24" xfId="0" applyFont="1" applyFill="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19" fillId="0" borderId="32" xfId="0" applyFont="1" applyBorder="1" applyAlignment="1" applyProtection="1">
      <alignment horizontal="center" vertical="center"/>
    </xf>
    <xf numFmtId="0" fontId="19" fillId="0" borderId="33" xfId="0" applyFont="1" applyBorder="1" applyAlignment="1" applyProtection="1">
      <alignment horizontal="center" vertical="center"/>
    </xf>
    <xf numFmtId="0" fontId="19" fillId="0" borderId="34" xfId="0" applyFont="1" applyBorder="1" applyAlignment="1" applyProtection="1">
      <alignment horizontal="center" vertical="center"/>
    </xf>
    <xf numFmtId="0" fontId="19" fillId="0" borderId="35" xfId="0" applyFont="1" applyBorder="1" applyAlignment="1" applyProtection="1">
      <alignment horizontal="center" vertical="center"/>
    </xf>
    <xf numFmtId="0" fontId="8" fillId="3" borderId="2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003300"/>
                </a:solidFill>
                <a:latin typeface="Calibri"/>
                <a:ea typeface="Calibri"/>
                <a:cs typeface="Calibri"/>
              </a:defRPr>
            </a:pPr>
            <a:r>
              <a:rPr lang="pt-BR"/>
              <a:t>RESULTADO NO PERÍODO</a:t>
            </a:r>
          </a:p>
        </c:rich>
      </c:tx>
      <c:layout>
        <c:manualLayout>
          <c:xMode val="edge"/>
          <c:yMode val="edge"/>
          <c:x val="0.32294617563739375"/>
          <c:y val="2.3457178963740645E-2"/>
        </c:manualLayout>
      </c:layout>
      <c:overlay val="0"/>
      <c:spPr>
        <a:noFill/>
        <a:ln w="25400">
          <a:noFill/>
        </a:ln>
      </c:spPr>
    </c:title>
    <c:autoTitleDeleted val="0"/>
    <c:plotArea>
      <c:layout>
        <c:manualLayout>
          <c:layoutTarget val="inner"/>
          <c:xMode val="edge"/>
          <c:yMode val="edge"/>
          <c:x val="0.10198300283286119"/>
          <c:y val="0.11111151299013668"/>
          <c:w val="0.85269121813031157"/>
          <c:h val="0.71852111733621726"/>
        </c:manualLayout>
      </c:layout>
      <c:barChart>
        <c:barDir val="col"/>
        <c:grouping val="clustered"/>
        <c:varyColors val="1"/>
        <c:ser>
          <c:idx val="0"/>
          <c:order val="0"/>
          <c:spPr>
            <a:ln w="12700">
              <a:solidFill>
                <a:srgbClr val="000000"/>
              </a:solidFill>
              <a:prstDash val="solid"/>
            </a:ln>
          </c:spPr>
          <c:invertIfNegative val="0"/>
          <c:dPt>
            <c:idx val="0"/>
            <c:invertIfNegative val="0"/>
            <c:bubble3D val="0"/>
            <c:spPr>
              <a:solidFill>
                <a:srgbClr val="3366FF"/>
              </a:solidFill>
              <a:ln w="12700">
                <a:solidFill>
                  <a:srgbClr val="000000"/>
                </a:solidFill>
                <a:prstDash val="solid"/>
              </a:ln>
            </c:spPr>
            <c:extLst>
              <c:ext xmlns:c16="http://schemas.microsoft.com/office/drawing/2014/chart" uri="{C3380CC4-5D6E-409C-BE32-E72D297353CC}">
                <c16:uniqueId val="{00000001-D167-49FA-A1EF-97BD7F6BCEC2}"/>
              </c:ext>
            </c:extLst>
          </c:dPt>
          <c:dPt>
            <c:idx val="1"/>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3-D167-49FA-A1EF-97BD7F6BCEC2}"/>
              </c:ext>
            </c:extLst>
          </c:dPt>
          <c:dPt>
            <c:idx val="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05-D167-49FA-A1EF-97BD7F6BCEC2}"/>
              </c:ext>
            </c:extLst>
          </c:dPt>
          <c:cat>
            <c:strRef>
              <c:f>'2020'!$A$16:$A$18</c:f>
              <c:strCache>
                <c:ptCount val="3"/>
                <c:pt idx="0">
                  <c:v>LINHA DE  BASE</c:v>
                </c:pt>
                <c:pt idx="1">
                  <c:v>RESULTADO ATUAL                          </c:v>
                </c:pt>
                <c:pt idx="2">
                  <c:v>META            </c:v>
                </c:pt>
              </c:strCache>
            </c:strRef>
          </c:cat>
          <c:val>
            <c:numRef>
              <c:f>'2020'!$B$16:$B$18</c:f>
              <c:numCache>
                <c:formatCode>0%</c:formatCode>
                <c:ptCount val="3"/>
                <c:pt idx="0">
                  <c:v>1</c:v>
                </c:pt>
                <c:pt idx="1">
                  <c:v>-0.56831585272022789</c:v>
                </c:pt>
                <c:pt idx="2">
                  <c:v>-0.3</c:v>
                </c:pt>
              </c:numCache>
            </c:numRef>
          </c:val>
          <c:extLst>
            <c:ext xmlns:c16="http://schemas.microsoft.com/office/drawing/2014/chart" uri="{C3380CC4-5D6E-409C-BE32-E72D297353CC}">
              <c16:uniqueId val="{00000008-D167-49FA-A1EF-97BD7F6BCEC2}"/>
            </c:ext>
          </c:extLst>
        </c:ser>
        <c:dLbls>
          <c:showLegendKey val="0"/>
          <c:showVal val="0"/>
          <c:showCatName val="0"/>
          <c:showSerName val="0"/>
          <c:showPercent val="0"/>
          <c:showBubbleSize val="0"/>
        </c:dLbls>
        <c:gapWidth val="100"/>
        <c:axId val="107070976"/>
        <c:axId val="107072512"/>
      </c:barChart>
      <c:catAx>
        <c:axId val="107070976"/>
        <c:scaling>
          <c:orientation val="minMax"/>
        </c:scaling>
        <c:delete val="0"/>
        <c:axPos val="b"/>
        <c:numFmt formatCode="0%" sourceLinked="0"/>
        <c:majorTickMark val="out"/>
        <c:minorTickMark val="none"/>
        <c:tickLblPos val="nextTo"/>
        <c:spPr>
          <a:ln w="3175">
            <a:solidFill>
              <a:srgbClr val="008000"/>
            </a:solidFill>
            <a:prstDash val="solid"/>
          </a:ln>
        </c:spPr>
        <c:txPr>
          <a:bodyPr rot="540000" vert="horz"/>
          <a:lstStyle/>
          <a:p>
            <a:pPr>
              <a:defRPr sz="800" b="0" i="0" u="none" strike="noStrike" baseline="0">
                <a:solidFill>
                  <a:srgbClr val="003300"/>
                </a:solidFill>
                <a:latin typeface="Calibri"/>
                <a:ea typeface="Calibri"/>
                <a:cs typeface="Calibri"/>
              </a:defRPr>
            </a:pPr>
            <a:endParaRPr lang="pt-BR"/>
          </a:p>
        </c:txPr>
        <c:crossAx val="107072512"/>
        <c:crosses val="autoZero"/>
        <c:auto val="1"/>
        <c:lblAlgn val="ctr"/>
        <c:lblOffset val="100"/>
        <c:tickLblSkip val="1"/>
        <c:tickMarkSkip val="3"/>
        <c:noMultiLvlLbl val="0"/>
      </c:catAx>
      <c:valAx>
        <c:axId val="107072512"/>
        <c:scaling>
          <c:orientation val="minMax"/>
          <c:max val="0"/>
          <c:min val="-1"/>
        </c:scaling>
        <c:delete val="0"/>
        <c:axPos val="l"/>
        <c:majorGridlines>
          <c:spPr>
            <a:ln w="3175">
              <a:solidFill>
                <a:srgbClr val="339966"/>
              </a:solidFill>
              <a:prstDash val="solid"/>
            </a:ln>
          </c:spPr>
        </c:majorGridlines>
        <c:numFmt formatCode="0%" sourceLinked="0"/>
        <c:majorTickMark val="out"/>
        <c:minorTickMark val="none"/>
        <c:tickLblPos val="nextTo"/>
        <c:spPr>
          <a:ln w="3175">
            <a:solidFill>
              <a:srgbClr val="339966"/>
            </a:solidFill>
            <a:prstDash val="solid"/>
          </a:ln>
        </c:spPr>
        <c:txPr>
          <a:bodyPr rot="0" vert="horz"/>
          <a:lstStyle/>
          <a:p>
            <a:pPr>
              <a:defRPr sz="800" b="1" i="0" u="none" strike="noStrike" baseline="0">
                <a:solidFill>
                  <a:srgbClr val="003300"/>
                </a:solidFill>
                <a:latin typeface="Arial"/>
                <a:ea typeface="Arial"/>
                <a:cs typeface="Arial"/>
              </a:defRPr>
            </a:pPr>
            <a:endParaRPr lang="pt-BR"/>
          </a:p>
        </c:txPr>
        <c:crossAx val="107070976"/>
        <c:crosses val="autoZero"/>
        <c:crossBetween val="between"/>
        <c:majorUnit val="1"/>
      </c:valAx>
      <c:spPr>
        <a:gradFill rotWithShape="0">
          <a:gsLst>
            <a:gs pos="0">
              <a:srgbClr val="CCFFCC">
                <a:gamma/>
                <a:tint val="0"/>
                <a:invGamma/>
              </a:srgbClr>
            </a:gs>
            <a:gs pos="100000">
              <a:srgbClr val="CCFFCC"/>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oddFooter>&amp;LFRM-PJERJ-006-02&amp;CRev. 01&amp;RData: 16/07/2012</c:oddFooter>
    </c:headerFooter>
    <c:pageMargins b="0.984251969" l="0.78740157499999996" r="0.78740157499999996" t="0.984251969" header="0.49212598499999999" footer="0.4921259849999999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80"/>
                </a:solidFill>
                <a:latin typeface="Calibri"/>
                <a:ea typeface="Calibri"/>
                <a:cs typeface="Calibri"/>
              </a:defRPr>
            </a:pPr>
            <a:r>
              <a:rPr lang="pt-BR"/>
              <a:t>EVOLUÇÃO COMPARATIVA DO RESULTADO</a:t>
            </a:r>
          </a:p>
        </c:rich>
      </c:tx>
      <c:layout>
        <c:manualLayout>
          <c:xMode val="edge"/>
          <c:yMode val="edge"/>
          <c:x val="0.37972352158482509"/>
          <c:y val="1.9083892291241373E-2"/>
        </c:manualLayout>
      </c:layout>
      <c:overlay val="0"/>
      <c:spPr>
        <a:noFill/>
        <a:ln w="25400">
          <a:noFill/>
        </a:ln>
      </c:spPr>
    </c:title>
    <c:autoTitleDeleted val="0"/>
    <c:plotArea>
      <c:layout>
        <c:manualLayout>
          <c:layoutTarget val="inner"/>
          <c:xMode val="edge"/>
          <c:yMode val="edge"/>
          <c:x val="5.6845494356884234E-2"/>
          <c:y val="0.170370875771406"/>
          <c:w val="0.91010194624652452"/>
          <c:h val="0.67407651214016251"/>
        </c:manualLayout>
      </c:layout>
      <c:lineChart>
        <c:grouping val="standard"/>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dLbls>
            <c:numFmt formatCode="0%" sourceLinked="0"/>
            <c:spPr>
              <a:noFill/>
              <a:ln w="25400">
                <a:noFill/>
              </a:ln>
            </c:spPr>
            <c:txPr>
              <a:bodyPr wrap="square" lIns="38100" tIns="19050" rIns="38100" bIns="19050" anchor="ctr">
                <a:spAutoFit/>
              </a:bodyPr>
              <a:lstStyle/>
              <a:p>
                <a:pPr>
                  <a:defRPr sz="1200" b="1" i="0" u="none" strike="noStrike" baseline="0">
                    <a:solidFill>
                      <a:srgbClr val="000080"/>
                    </a:solidFill>
                    <a:latin typeface="Arial"/>
                    <a:ea typeface="Arial"/>
                    <a:cs typeface="Arial"/>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('2020'!$J$11:$O$11,'2020'!$D$13:$F$13,'2020'!$G$13,'2020'!$H$13,'2020'!$I$13)</c:f>
              <c:numCache>
                <c:formatCode>[$-416]mmm\-yy;@</c:formatCode>
                <c:ptCount val="12"/>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numCache>
            </c:numRef>
          </c:cat>
          <c:val>
            <c:numRef>
              <c:f>('2020'!$J$12:$O$12,'2020'!$D$14:$F$14,'2020'!$G$14,'2020'!$H$14,'2020'!$I$14)</c:f>
              <c:numCache>
                <c:formatCode>0%</c:formatCode>
                <c:ptCount val="12"/>
                <c:pt idx="0">
                  <c:v>-2.0459686152387177E-2</c:v>
                </c:pt>
                <c:pt idx="1">
                  <c:v>-8.7832379330043731E-2</c:v>
                </c:pt>
                <c:pt idx="2">
                  <c:v>-0.11797306708976996</c:v>
                </c:pt>
                <c:pt idx="3">
                  <c:v>-0.13</c:v>
                </c:pt>
                <c:pt idx="4">
                  <c:v>-0.21</c:v>
                </c:pt>
                <c:pt idx="5">
                  <c:v>-0.28999999999999998</c:v>
                </c:pt>
                <c:pt idx="6">
                  <c:v>-0.32</c:v>
                </c:pt>
                <c:pt idx="7">
                  <c:v>-0.36</c:v>
                </c:pt>
                <c:pt idx="8">
                  <c:v>-0.39</c:v>
                </c:pt>
                <c:pt idx="9">
                  <c:v>-0.43001421023758157</c:v>
                </c:pt>
                <c:pt idx="10">
                  <c:v>-0.50841992311783357</c:v>
                </c:pt>
                <c:pt idx="11">
                  <c:v>-0.56831585272022789</c:v>
                </c:pt>
              </c:numCache>
            </c:numRef>
          </c:val>
          <c:smooth val="0"/>
          <c:extLst>
            <c:ext xmlns:c16="http://schemas.microsoft.com/office/drawing/2014/chart" uri="{C3380CC4-5D6E-409C-BE32-E72D297353CC}">
              <c16:uniqueId val="{0000000B-F69A-4BE6-BF41-4E4356AEA597}"/>
            </c:ext>
          </c:extLst>
        </c:ser>
        <c:dLbls>
          <c:showLegendKey val="0"/>
          <c:showVal val="0"/>
          <c:showCatName val="0"/>
          <c:showSerName val="0"/>
          <c:showPercent val="0"/>
          <c:showBubbleSize val="0"/>
        </c:dLbls>
        <c:marker val="1"/>
        <c:smooth val="0"/>
        <c:axId val="108294528"/>
        <c:axId val="108296064"/>
      </c:lineChart>
      <c:catAx>
        <c:axId val="108294528"/>
        <c:scaling>
          <c:orientation val="minMax"/>
        </c:scaling>
        <c:delete val="0"/>
        <c:axPos val="b"/>
        <c:majorGridlines>
          <c:spPr>
            <a:ln w="3175">
              <a:solidFill>
                <a:srgbClr val="00CCFF"/>
              </a:solidFill>
              <a:prstDash val="solid"/>
            </a:ln>
          </c:spPr>
        </c:majorGridlines>
        <c:numFmt formatCode="[$-416]mmm\-yy;@" sourceLinked="0"/>
        <c:majorTickMark val="none"/>
        <c:minorTickMark val="none"/>
        <c:tickLblPos val="low"/>
        <c:spPr>
          <a:ln w="3175">
            <a:solidFill>
              <a:srgbClr val="33CCCC"/>
            </a:solidFill>
            <a:prstDash val="solid"/>
          </a:ln>
        </c:spPr>
        <c:txPr>
          <a:bodyPr rot="0" vert="horz"/>
          <a:lstStyle/>
          <a:p>
            <a:pPr>
              <a:defRPr sz="1100" b="1" i="0" u="none" strike="noStrike" baseline="0">
                <a:solidFill>
                  <a:srgbClr val="000080"/>
                </a:solidFill>
                <a:latin typeface="Calibri"/>
                <a:ea typeface="Calibri"/>
                <a:cs typeface="Calibri"/>
              </a:defRPr>
            </a:pPr>
            <a:endParaRPr lang="pt-BR"/>
          </a:p>
        </c:txPr>
        <c:crossAx val="108296064"/>
        <c:crosses val="autoZero"/>
        <c:auto val="0"/>
        <c:lblAlgn val="ctr"/>
        <c:lblOffset val="100"/>
        <c:tickLblSkip val="1"/>
        <c:tickMarkSkip val="1"/>
        <c:noMultiLvlLbl val="1"/>
      </c:catAx>
      <c:valAx>
        <c:axId val="108296064"/>
        <c:scaling>
          <c:orientation val="minMax"/>
          <c:min val="-1"/>
        </c:scaling>
        <c:delete val="0"/>
        <c:axPos val="l"/>
        <c:majorGridlines>
          <c:spPr>
            <a:ln w="3175">
              <a:solidFill>
                <a:srgbClr val="00CCFF"/>
              </a:solidFill>
              <a:prstDash val="solid"/>
            </a:ln>
          </c:spPr>
        </c:majorGridlines>
        <c:numFmt formatCode="0%" sourceLinked="0"/>
        <c:majorTickMark val="out"/>
        <c:minorTickMark val="none"/>
        <c:tickLblPos val="nextTo"/>
        <c:spPr>
          <a:ln w="3175">
            <a:solidFill>
              <a:srgbClr val="33CCCC"/>
            </a:solidFill>
            <a:prstDash val="solid"/>
          </a:ln>
        </c:spPr>
        <c:txPr>
          <a:bodyPr rot="0" vert="horz"/>
          <a:lstStyle/>
          <a:p>
            <a:pPr>
              <a:defRPr sz="1200" b="0" i="0" u="none" strike="noStrike" baseline="0">
                <a:solidFill>
                  <a:srgbClr val="000080"/>
                </a:solidFill>
                <a:latin typeface="Calibri"/>
                <a:ea typeface="Calibri"/>
                <a:cs typeface="Calibri"/>
              </a:defRPr>
            </a:pPr>
            <a:endParaRPr lang="pt-BR"/>
          </a:p>
        </c:txPr>
        <c:crossAx val="108294528"/>
        <c:crosses val="autoZero"/>
        <c:crossBetween val="between"/>
        <c:majorUnit val="1"/>
      </c:valAx>
      <c:spPr>
        <a:gradFill rotWithShape="0">
          <a:gsLst>
            <a:gs pos="0">
              <a:srgbClr val="CCFFFF">
                <a:gamma/>
                <a:tint val="0"/>
                <a:invGamma/>
              </a:srgbClr>
            </a:gs>
            <a:gs pos="100000">
              <a:srgbClr val="CCFFFF"/>
            </a:gs>
          </a:gsLst>
          <a:lin ang="5400000" scaled="1"/>
        </a:gradFill>
        <a:ln w="12700">
          <a:solidFill>
            <a:srgbClr val="00CCFF"/>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581025</xdr:colOff>
      <xdr:row>0</xdr:row>
      <xdr:rowOff>0</xdr:rowOff>
    </xdr:from>
    <xdr:to>
      <xdr:col>0</xdr:col>
      <xdr:colOff>1057275</xdr:colOff>
      <xdr:row>0</xdr:row>
      <xdr:rowOff>0</xdr:rowOff>
    </xdr:to>
    <xdr:pic>
      <xdr:nvPicPr>
        <xdr:cNvPr id="2" name="Picture 1" descr="LOGOTJ">
          <a:extLst>
            <a:ext uri="{FF2B5EF4-FFF2-40B4-BE49-F238E27FC236}">
              <a16:creationId xmlns:a16="http://schemas.microsoft.com/office/drawing/2014/main" id="{CA3DECAB-5C7C-4237-90AE-089CCF61A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0"/>
          <a:ext cx="476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13</xdr:row>
      <xdr:rowOff>233264</xdr:rowOff>
    </xdr:from>
    <xdr:to>
      <xdr:col>6</xdr:col>
      <xdr:colOff>923925</xdr:colOff>
      <xdr:row>17</xdr:row>
      <xdr:rowOff>826146</xdr:rowOff>
    </xdr:to>
    <xdr:graphicFrame macro="">
      <xdr:nvGraphicFramePr>
        <xdr:cNvPr id="3" name="Chart 33">
          <a:extLst>
            <a:ext uri="{FF2B5EF4-FFF2-40B4-BE49-F238E27FC236}">
              <a16:creationId xmlns:a16="http://schemas.microsoft.com/office/drawing/2014/main" id="{4C5DBA2D-91B0-4215-A8DB-6DECD2700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228600</xdr:colOff>
      <xdr:row>1</xdr:row>
      <xdr:rowOff>66675</xdr:rowOff>
    </xdr:from>
    <xdr:to>
      <xdr:col>10</xdr:col>
      <xdr:colOff>495300</xdr:colOff>
      <xdr:row>1</xdr:row>
      <xdr:rowOff>66675</xdr:rowOff>
    </xdr:to>
    <xdr:sp macro="" textlink="">
      <xdr:nvSpPr>
        <xdr:cNvPr id="4" name="Line 86">
          <a:extLst>
            <a:ext uri="{FF2B5EF4-FFF2-40B4-BE49-F238E27FC236}">
              <a16:creationId xmlns:a16="http://schemas.microsoft.com/office/drawing/2014/main" id="{EEF1C5D5-2ED6-4C49-A034-0C85177DD154}"/>
            </a:ext>
          </a:extLst>
        </xdr:cNvPr>
        <xdr:cNvSpPr>
          <a:spLocks noChangeShapeType="1"/>
        </xdr:cNvSpPr>
      </xdr:nvSpPr>
      <xdr:spPr bwMode="auto">
        <a:xfrm flipV="1">
          <a:off x="8153400" y="333375"/>
          <a:ext cx="2552700" cy="0"/>
        </a:xfrm>
        <a:prstGeom prst="line">
          <a:avLst/>
        </a:prstGeom>
        <a:noFill/>
        <a:ln w="9525">
          <a:solidFill>
            <a:srgbClr val="1F497D">
              <a:alpha val="92940"/>
            </a:srgbClr>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6</xdr:col>
      <xdr:colOff>952500</xdr:colOff>
      <xdr:row>14</xdr:row>
      <xdr:rowOff>50800</xdr:rowOff>
    </xdr:from>
    <xdr:to>
      <xdr:col>16</xdr:col>
      <xdr:colOff>0</xdr:colOff>
      <xdr:row>18</xdr:row>
      <xdr:rowOff>19050</xdr:rowOff>
    </xdr:to>
    <xdr:graphicFrame macro="">
      <xdr:nvGraphicFramePr>
        <xdr:cNvPr id="5" name="Chart 34">
          <a:extLst>
            <a:ext uri="{FF2B5EF4-FFF2-40B4-BE49-F238E27FC236}">
              <a16:creationId xmlns:a16="http://schemas.microsoft.com/office/drawing/2014/main" id="{75ACDF97-3DF0-46C6-8E55-41C1889D2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767832</xdr:colOff>
      <xdr:row>0</xdr:row>
      <xdr:rowOff>29159</xdr:rowOff>
    </xdr:from>
    <xdr:to>
      <xdr:col>0</xdr:col>
      <xdr:colOff>1170261</xdr:colOff>
      <xdr:row>1</xdr:row>
      <xdr:rowOff>132230</xdr:rowOff>
    </xdr:to>
    <xdr:pic>
      <xdr:nvPicPr>
        <xdr:cNvPr id="6" name="Imagem 1">
          <a:extLst>
            <a:ext uri="{FF2B5EF4-FFF2-40B4-BE49-F238E27FC236}">
              <a16:creationId xmlns:a16="http://schemas.microsoft.com/office/drawing/2014/main" id="{1A30893F-7E1F-48DF-8C18-2EA384C49F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7832" y="29159"/>
          <a:ext cx="402429" cy="369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3"/>
  <sheetViews>
    <sheetView tabSelected="1" view="pageBreakPreview" topLeftCell="A7" zoomScale="75" zoomScaleNormal="75" zoomScaleSheetLayoutView="75" zoomScalePageLayoutView="74" workbookViewId="0">
      <selection activeCell="B21" sqref="B21:P21"/>
    </sheetView>
  </sheetViews>
  <sheetFormatPr defaultRowHeight="12.75" x14ac:dyDescent="0.2"/>
  <cols>
    <col min="1" max="1" width="19.140625" style="36" customWidth="1"/>
    <col min="2" max="2" width="13" style="21" customWidth="1"/>
    <col min="3" max="3" width="1.42578125" style="21" hidden="1" customWidth="1"/>
    <col min="4" max="4" width="21.42578125" style="21" customWidth="1"/>
    <col min="5" max="5" width="16.5703125" style="21" customWidth="1"/>
    <col min="6" max="6" width="16.7109375" style="21" customWidth="1"/>
    <col min="7" max="7" width="15.42578125" style="21" customWidth="1"/>
    <col min="8" max="8" width="16.5703125" style="21" customWidth="1"/>
    <col min="9" max="9" width="18.140625" style="21" customWidth="1"/>
    <col min="10" max="10" width="16.140625" style="21" customWidth="1"/>
    <col min="11" max="15" width="15.42578125" style="21" customWidth="1"/>
    <col min="16" max="16" width="18.5703125" style="21" customWidth="1"/>
    <col min="17" max="17" width="15.42578125" style="21" customWidth="1"/>
    <col min="18" max="18" width="15.42578125" style="22" customWidth="1"/>
    <col min="19" max="19" width="3.42578125" style="22" customWidth="1"/>
    <col min="20" max="16384" width="9.140625" style="21"/>
  </cols>
  <sheetData>
    <row r="1" spans="1:31" s="2" customFormat="1" ht="21" customHeight="1" x14ac:dyDescent="0.2">
      <c r="A1" s="72"/>
      <c r="B1" s="73"/>
      <c r="C1" s="1"/>
      <c r="D1" s="76" t="s">
        <v>0</v>
      </c>
      <c r="E1" s="77"/>
      <c r="F1" s="77"/>
      <c r="G1" s="77"/>
      <c r="H1" s="77"/>
      <c r="I1" s="77"/>
      <c r="J1" s="77"/>
      <c r="K1" s="77"/>
      <c r="L1" s="77"/>
      <c r="M1" s="77"/>
      <c r="N1" s="77"/>
      <c r="O1" s="77"/>
      <c r="P1" s="78"/>
      <c r="R1" s="3"/>
      <c r="S1" s="3"/>
    </row>
    <row r="2" spans="1:31" s="2" customFormat="1" ht="10.5" customHeight="1" x14ac:dyDescent="0.2">
      <c r="A2" s="74"/>
      <c r="B2" s="75"/>
      <c r="C2" s="4"/>
      <c r="D2" s="79"/>
      <c r="E2" s="80"/>
      <c r="F2" s="80"/>
      <c r="G2" s="80"/>
      <c r="H2" s="80"/>
      <c r="I2" s="80"/>
      <c r="J2" s="80"/>
      <c r="K2" s="80"/>
      <c r="L2" s="80"/>
      <c r="M2" s="80"/>
      <c r="N2" s="80"/>
      <c r="O2" s="80"/>
      <c r="P2" s="81"/>
      <c r="R2" s="3"/>
      <c r="S2" s="3"/>
    </row>
    <row r="3" spans="1:31" s="2" customFormat="1" ht="6" hidden="1" customHeight="1" x14ac:dyDescent="0.2">
      <c r="A3" s="5"/>
      <c r="B3" s="5"/>
      <c r="C3" s="5"/>
      <c r="D3" s="82"/>
      <c r="E3" s="83"/>
      <c r="F3" s="83"/>
      <c r="G3" s="83"/>
      <c r="H3" s="83"/>
      <c r="I3" s="83"/>
      <c r="J3" s="83"/>
      <c r="K3" s="83"/>
      <c r="L3" s="83"/>
      <c r="M3" s="83"/>
      <c r="N3" s="83"/>
      <c r="O3" s="83"/>
      <c r="P3" s="84"/>
      <c r="R3" s="3"/>
      <c r="S3" s="3"/>
    </row>
    <row r="4" spans="1:31" s="2" customFormat="1" ht="17.100000000000001" customHeight="1" x14ac:dyDescent="0.2">
      <c r="A4" s="85"/>
      <c r="B4" s="86"/>
      <c r="C4" s="6"/>
      <c r="D4" s="86" t="s">
        <v>1</v>
      </c>
      <c r="E4" s="86"/>
      <c r="F4" s="86"/>
      <c r="G4" s="86"/>
      <c r="H4" s="86"/>
      <c r="I4" s="86"/>
      <c r="J4" s="86"/>
      <c r="K4" s="86"/>
      <c r="L4" s="86"/>
      <c r="M4" s="86"/>
      <c r="N4" s="86"/>
      <c r="O4" s="86"/>
      <c r="P4" s="87"/>
      <c r="R4" s="3"/>
      <c r="S4" s="3"/>
    </row>
    <row r="5" spans="1:31" s="7" customFormat="1" ht="38.25" customHeight="1" x14ac:dyDescent="0.2">
      <c r="A5" s="62" t="s">
        <v>2</v>
      </c>
      <c r="B5" s="63"/>
      <c r="C5" s="9"/>
      <c r="D5" s="64" t="s">
        <v>3</v>
      </c>
      <c r="E5" s="65"/>
      <c r="F5" s="65"/>
      <c r="G5" s="66"/>
      <c r="H5" s="67" t="s">
        <v>4</v>
      </c>
      <c r="I5" s="68"/>
      <c r="J5" s="69" t="s">
        <v>5</v>
      </c>
      <c r="K5" s="70"/>
      <c r="L5" s="70"/>
      <c r="M5" s="70"/>
      <c r="N5" s="70"/>
      <c r="O5" s="70"/>
      <c r="P5" s="71"/>
      <c r="R5" s="8"/>
      <c r="S5" s="8"/>
    </row>
    <row r="6" spans="1:31" s="2" customFormat="1" ht="45" customHeight="1" x14ac:dyDescent="0.2">
      <c r="A6" s="89" t="s">
        <v>6</v>
      </c>
      <c r="B6" s="90"/>
      <c r="C6" s="10"/>
      <c r="D6" s="91" t="s">
        <v>7</v>
      </c>
      <c r="E6" s="92"/>
      <c r="F6" s="92"/>
      <c r="G6" s="93"/>
      <c r="H6" s="67" t="s">
        <v>8</v>
      </c>
      <c r="I6" s="68"/>
      <c r="J6" s="94" t="s">
        <v>9</v>
      </c>
      <c r="K6" s="95"/>
      <c r="L6" s="95"/>
      <c r="M6" s="95"/>
      <c r="N6" s="95"/>
      <c r="O6" s="95"/>
      <c r="P6" s="96"/>
      <c r="R6" s="97"/>
      <c r="S6" s="97"/>
    </row>
    <row r="7" spans="1:31" s="2" customFormat="1" ht="30" customHeight="1" x14ac:dyDescent="0.2">
      <c r="A7" s="62" t="s">
        <v>10</v>
      </c>
      <c r="B7" s="63"/>
      <c r="C7" s="10"/>
      <c r="D7" s="98" t="s">
        <v>11</v>
      </c>
      <c r="E7" s="99"/>
      <c r="F7" s="99"/>
      <c r="G7" s="99"/>
      <c r="H7" s="99"/>
      <c r="I7" s="99"/>
      <c r="J7" s="99"/>
      <c r="K7" s="99"/>
      <c r="L7" s="99"/>
      <c r="M7" s="100"/>
      <c r="N7" s="67" t="s">
        <v>12</v>
      </c>
      <c r="O7" s="68"/>
      <c r="P7" s="11" t="s">
        <v>13</v>
      </c>
      <c r="R7" s="3"/>
      <c r="S7" s="3"/>
    </row>
    <row r="8" spans="1:31" s="2" customFormat="1" ht="30.75" customHeight="1" x14ac:dyDescent="0.2">
      <c r="A8" s="62" t="s">
        <v>14</v>
      </c>
      <c r="B8" s="63"/>
      <c r="C8" s="12"/>
      <c r="D8" s="13" t="s">
        <v>15</v>
      </c>
      <c r="E8" s="67" t="s">
        <v>16</v>
      </c>
      <c r="F8" s="68"/>
      <c r="G8" s="14" t="s">
        <v>17</v>
      </c>
      <c r="H8" s="67" t="s">
        <v>18</v>
      </c>
      <c r="I8" s="68"/>
      <c r="J8" s="52" t="s">
        <v>19</v>
      </c>
      <c r="K8" s="67" t="s">
        <v>20</v>
      </c>
      <c r="L8" s="68"/>
      <c r="M8" s="52" t="s">
        <v>19</v>
      </c>
      <c r="N8" s="67" t="s">
        <v>21</v>
      </c>
      <c r="O8" s="68"/>
      <c r="P8" s="52" t="s">
        <v>19</v>
      </c>
      <c r="Q8" s="15"/>
      <c r="R8" s="88"/>
      <c r="S8" s="88"/>
    </row>
    <row r="9" spans="1:31" s="2" customFormat="1" ht="27" customHeight="1" x14ac:dyDescent="0.2">
      <c r="A9" s="89" t="s">
        <v>22</v>
      </c>
      <c r="B9" s="90"/>
      <c r="C9" s="10"/>
      <c r="D9" s="101" t="s">
        <v>23</v>
      </c>
      <c r="E9" s="102"/>
      <c r="F9" s="102"/>
      <c r="G9" s="102"/>
      <c r="H9" s="102"/>
      <c r="I9" s="102"/>
      <c r="J9" s="102"/>
      <c r="K9" s="102"/>
      <c r="L9" s="102"/>
      <c r="M9" s="103"/>
      <c r="N9" s="67" t="s">
        <v>24</v>
      </c>
      <c r="O9" s="68"/>
      <c r="P9" s="16" t="s">
        <v>25</v>
      </c>
      <c r="Q9" s="17"/>
      <c r="R9" s="3"/>
      <c r="S9" s="3"/>
    </row>
    <row r="10" spans="1:31" s="2" customFormat="1" ht="66.75" customHeight="1" x14ac:dyDescent="0.2">
      <c r="A10" s="62" t="s">
        <v>26</v>
      </c>
      <c r="B10" s="63"/>
      <c r="C10" s="12"/>
      <c r="D10" s="94" t="s">
        <v>27</v>
      </c>
      <c r="E10" s="95"/>
      <c r="F10" s="95"/>
      <c r="G10" s="95"/>
      <c r="H10" s="95"/>
      <c r="I10" s="95"/>
      <c r="J10" s="104"/>
      <c r="K10" s="105" t="s">
        <v>28</v>
      </c>
      <c r="L10" s="106"/>
      <c r="M10" s="107" t="s">
        <v>29</v>
      </c>
      <c r="N10" s="108"/>
      <c r="O10" s="18" t="s">
        <v>30</v>
      </c>
      <c r="P10" s="53" t="s">
        <v>31</v>
      </c>
      <c r="R10" s="3"/>
      <c r="S10" s="3"/>
      <c r="T10" s="21"/>
      <c r="U10" s="21"/>
      <c r="V10" s="21"/>
      <c r="W10" s="21"/>
      <c r="X10" s="21"/>
      <c r="Y10" s="21"/>
      <c r="Z10" s="21"/>
      <c r="AA10" s="21"/>
      <c r="AB10" s="21"/>
      <c r="AC10" s="21"/>
      <c r="AD10" s="21"/>
      <c r="AE10" s="21"/>
    </row>
    <row r="11" spans="1:31" s="2" customFormat="1" ht="15" customHeight="1" x14ac:dyDescent="0.2">
      <c r="A11" s="132"/>
      <c r="B11" s="109">
        <v>2019</v>
      </c>
      <c r="C11" s="19"/>
      <c r="D11" s="49">
        <v>43466</v>
      </c>
      <c r="E11" s="41">
        <v>43497</v>
      </c>
      <c r="F11" s="49">
        <v>43525</v>
      </c>
      <c r="G11" s="41">
        <v>43556</v>
      </c>
      <c r="H11" s="49">
        <v>43586</v>
      </c>
      <c r="I11" s="41">
        <v>43617</v>
      </c>
      <c r="J11" s="49">
        <v>43647</v>
      </c>
      <c r="K11" s="41">
        <v>43678</v>
      </c>
      <c r="L11" s="49">
        <v>43709</v>
      </c>
      <c r="M11" s="41">
        <v>43739</v>
      </c>
      <c r="N11" s="49">
        <v>43770</v>
      </c>
      <c r="O11" s="41">
        <v>43800</v>
      </c>
      <c r="P11" s="44" t="s">
        <v>32</v>
      </c>
      <c r="R11" s="3"/>
      <c r="S11" s="3"/>
      <c r="T11" s="21"/>
      <c r="U11" s="21"/>
      <c r="V11" s="21"/>
      <c r="W11" s="21"/>
      <c r="X11" s="21"/>
      <c r="Y11" s="21"/>
      <c r="Z11" s="21"/>
      <c r="AA11" s="21"/>
      <c r="AB11" s="21"/>
      <c r="AC11" s="21"/>
      <c r="AD11" s="21"/>
      <c r="AE11" s="21"/>
    </row>
    <row r="12" spans="1:31" s="2" customFormat="1" ht="18" customHeight="1" x14ac:dyDescent="0.2">
      <c r="A12" s="132"/>
      <c r="B12" s="110"/>
      <c r="C12" s="19"/>
      <c r="D12" s="55" t="s">
        <v>19</v>
      </c>
      <c r="E12" s="55" t="s">
        <v>19</v>
      </c>
      <c r="F12" s="55" t="s">
        <v>19</v>
      </c>
      <c r="G12" s="55" t="s">
        <v>19</v>
      </c>
      <c r="H12" s="55" t="s">
        <v>19</v>
      </c>
      <c r="I12" s="55" t="s">
        <v>19</v>
      </c>
      <c r="J12" s="54">
        <f>Cálculo!C3</f>
        <v>-2.0459686152387177E-2</v>
      </c>
      <c r="K12" s="54">
        <f>Cálculo!C4</f>
        <v>-8.7832379330043731E-2</v>
      </c>
      <c r="L12" s="54">
        <f>Cálculo!C5</f>
        <v>-0.11797306708976996</v>
      </c>
      <c r="M12" s="54">
        <v>-0.13</v>
      </c>
      <c r="N12" s="54">
        <v>-0.21</v>
      </c>
      <c r="O12" s="54">
        <v>-0.28999999999999998</v>
      </c>
      <c r="P12" s="60">
        <f>AVERAGE(D12:O12)</f>
        <v>-0.14271085542870013</v>
      </c>
      <c r="R12" s="88"/>
      <c r="S12" s="88"/>
      <c r="T12" s="21"/>
      <c r="U12" s="21"/>
      <c r="V12" s="21"/>
      <c r="W12" s="21"/>
      <c r="X12" s="21"/>
      <c r="Y12" s="21"/>
      <c r="Z12" s="21"/>
      <c r="AA12" s="21"/>
      <c r="AB12" s="21"/>
      <c r="AC12" s="21"/>
      <c r="AD12" s="21"/>
      <c r="AE12" s="21"/>
    </row>
    <row r="13" spans="1:31" s="2" customFormat="1" ht="15" customHeight="1" x14ac:dyDescent="0.2">
      <c r="A13" s="132"/>
      <c r="B13" s="109">
        <v>2020</v>
      </c>
      <c r="C13" s="19"/>
      <c r="D13" s="49">
        <v>43831</v>
      </c>
      <c r="E13" s="49">
        <v>43862</v>
      </c>
      <c r="F13" s="49">
        <v>43891</v>
      </c>
      <c r="G13" s="49">
        <v>43922</v>
      </c>
      <c r="H13" s="49">
        <v>43952</v>
      </c>
      <c r="I13" s="49">
        <v>43983</v>
      </c>
      <c r="J13" s="49">
        <v>44013</v>
      </c>
      <c r="K13" s="49">
        <v>44044</v>
      </c>
      <c r="L13" s="49">
        <v>44075</v>
      </c>
      <c r="M13" s="49">
        <v>44105</v>
      </c>
      <c r="N13" s="49">
        <v>44136</v>
      </c>
      <c r="O13" s="49">
        <v>44166</v>
      </c>
      <c r="P13" s="47" t="s">
        <v>32</v>
      </c>
      <c r="R13" s="3"/>
      <c r="S13" s="3"/>
      <c r="T13" s="21"/>
      <c r="U13" s="21"/>
      <c r="V13" s="21"/>
      <c r="W13" s="21"/>
      <c r="X13" s="21"/>
      <c r="Y13" s="21"/>
      <c r="Z13" s="21"/>
      <c r="AA13" s="21"/>
      <c r="AB13" s="21"/>
      <c r="AC13" s="21"/>
      <c r="AD13" s="21"/>
      <c r="AE13" s="21"/>
    </row>
    <row r="14" spans="1:31" s="2" customFormat="1" ht="18" customHeight="1" x14ac:dyDescent="0.2">
      <c r="A14" s="133"/>
      <c r="B14" s="110"/>
      <c r="C14" s="19"/>
      <c r="D14" s="56">
        <v>-0.32</v>
      </c>
      <c r="E14" s="54">
        <v>-0.36</v>
      </c>
      <c r="F14" s="54">
        <v>-0.39</v>
      </c>
      <c r="G14" s="56">
        <f>Cálculo!C12</f>
        <v>-0.43001421023758157</v>
      </c>
      <c r="H14" s="56">
        <f>Cálculo!C13</f>
        <v>-0.50841992311783357</v>
      </c>
      <c r="I14" s="56">
        <f>Cálculo!C14</f>
        <v>-0.56831585272022789</v>
      </c>
      <c r="J14" s="45"/>
      <c r="K14" s="45"/>
      <c r="L14" s="45"/>
      <c r="M14" s="46"/>
      <c r="N14" s="45"/>
      <c r="O14" s="46"/>
      <c r="P14" s="54">
        <f>AVERAGE(D14:O14)</f>
        <v>-0.42945833101260716</v>
      </c>
      <c r="R14" s="3"/>
      <c r="S14" s="3"/>
      <c r="T14" s="21"/>
      <c r="U14" s="21"/>
      <c r="V14" s="21"/>
      <c r="W14" s="21"/>
      <c r="X14" s="21"/>
      <c r="Y14" s="21"/>
      <c r="Z14" s="21"/>
      <c r="AA14" s="21"/>
      <c r="AB14" s="21"/>
      <c r="AC14" s="21"/>
      <c r="AD14" s="21"/>
      <c r="AE14" s="21"/>
    </row>
    <row r="15" spans="1:31" ht="13.5" customHeight="1" x14ac:dyDescent="0.2">
      <c r="A15" s="105" t="s">
        <v>33</v>
      </c>
      <c r="B15" s="119"/>
      <c r="C15" s="20"/>
      <c r="D15" s="120" t="s">
        <v>34</v>
      </c>
      <c r="E15" s="121"/>
      <c r="F15" s="121"/>
      <c r="G15" s="121"/>
      <c r="H15" s="121"/>
      <c r="I15" s="122"/>
      <c r="J15" s="120" t="s">
        <v>35</v>
      </c>
      <c r="K15" s="121"/>
      <c r="L15" s="121"/>
      <c r="M15" s="121"/>
      <c r="N15" s="121"/>
      <c r="O15" s="121"/>
      <c r="P15" s="129"/>
    </row>
    <row r="16" spans="1:31" ht="66" customHeight="1" x14ac:dyDescent="0.2">
      <c r="A16" s="30" t="s">
        <v>36</v>
      </c>
      <c r="B16" s="58">
        <v>1</v>
      </c>
      <c r="C16" s="23"/>
      <c r="D16" s="123"/>
      <c r="E16" s="124"/>
      <c r="F16" s="124"/>
      <c r="G16" s="124"/>
      <c r="H16" s="124"/>
      <c r="I16" s="125"/>
      <c r="J16" s="123"/>
      <c r="K16" s="124"/>
      <c r="L16" s="124"/>
      <c r="M16" s="124"/>
      <c r="N16" s="124"/>
      <c r="O16" s="124"/>
      <c r="P16" s="130"/>
    </row>
    <row r="17" spans="1:31" ht="63.75" customHeight="1" x14ac:dyDescent="0.2">
      <c r="A17" s="30" t="s">
        <v>37</v>
      </c>
      <c r="B17" s="57">
        <f>I14</f>
        <v>-0.56831585272022789</v>
      </c>
      <c r="C17" s="23"/>
      <c r="D17" s="123"/>
      <c r="E17" s="124"/>
      <c r="F17" s="124"/>
      <c r="G17" s="124"/>
      <c r="H17" s="124"/>
      <c r="I17" s="125"/>
      <c r="J17" s="123"/>
      <c r="K17" s="124"/>
      <c r="L17" s="124"/>
      <c r="M17" s="124"/>
      <c r="N17" s="124"/>
      <c r="O17" s="124"/>
      <c r="P17" s="130"/>
    </row>
    <row r="18" spans="1:31" ht="65.25" customHeight="1" thickBot="1" x14ac:dyDescent="0.25">
      <c r="A18" s="31" t="s">
        <v>38</v>
      </c>
      <c r="B18" s="59">
        <v>-0.3</v>
      </c>
      <c r="C18" s="24"/>
      <c r="D18" s="126"/>
      <c r="E18" s="127"/>
      <c r="F18" s="127"/>
      <c r="G18" s="127"/>
      <c r="H18" s="127"/>
      <c r="I18" s="128"/>
      <c r="J18" s="126"/>
      <c r="K18" s="127"/>
      <c r="L18" s="127"/>
      <c r="M18" s="127"/>
      <c r="N18" s="127"/>
      <c r="O18" s="127"/>
      <c r="P18" s="131"/>
    </row>
    <row r="19" spans="1:31" s="27" customFormat="1" ht="6.75" customHeight="1" thickBot="1" x14ac:dyDescent="0.25">
      <c r="A19" s="32"/>
      <c r="B19" s="25"/>
      <c r="C19" s="25"/>
      <c r="D19" s="26"/>
      <c r="E19" s="26"/>
      <c r="F19" s="26"/>
      <c r="G19" s="26"/>
      <c r="H19" s="26"/>
      <c r="I19" s="26"/>
      <c r="J19" s="26"/>
      <c r="K19" s="26"/>
      <c r="L19" s="26"/>
      <c r="M19" s="26"/>
      <c r="N19" s="26"/>
      <c r="O19" s="26"/>
      <c r="P19" s="26"/>
      <c r="Q19" s="42"/>
      <c r="R19" s="28"/>
      <c r="S19" s="28"/>
      <c r="T19" s="21"/>
      <c r="U19" s="21"/>
      <c r="V19" s="21"/>
      <c r="W19" s="21"/>
      <c r="X19" s="21"/>
      <c r="Y19" s="21"/>
      <c r="Z19" s="21"/>
      <c r="AA19" s="21"/>
      <c r="AB19" s="21"/>
      <c r="AC19" s="21"/>
      <c r="AD19" s="21"/>
      <c r="AE19" s="21"/>
    </row>
    <row r="20" spans="1:31" ht="71.25" customHeight="1" thickBot="1" x14ac:dyDescent="0.25">
      <c r="A20" s="33" t="s">
        <v>39</v>
      </c>
      <c r="B20" s="111" t="s">
        <v>47</v>
      </c>
      <c r="C20" s="112"/>
      <c r="D20" s="112"/>
      <c r="E20" s="112"/>
      <c r="F20" s="112"/>
      <c r="G20" s="112"/>
      <c r="H20" s="112"/>
      <c r="I20" s="112"/>
      <c r="J20" s="112"/>
      <c r="K20" s="112"/>
      <c r="L20" s="112"/>
      <c r="M20" s="112"/>
      <c r="N20" s="112"/>
      <c r="O20" s="112"/>
      <c r="P20" s="113"/>
      <c r="Q20" s="37"/>
      <c r="R20" s="38"/>
    </row>
    <row r="21" spans="1:31" ht="51.75" customHeight="1" thickBot="1" x14ac:dyDescent="0.25">
      <c r="A21" s="34" t="s">
        <v>40</v>
      </c>
      <c r="B21" s="111" t="s">
        <v>46</v>
      </c>
      <c r="C21" s="112"/>
      <c r="D21" s="112"/>
      <c r="E21" s="112"/>
      <c r="F21" s="112"/>
      <c r="G21" s="112"/>
      <c r="H21" s="112"/>
      <c r="I21" s="112"/>
      <c r="J21" s="112"/>
      <c r="K21" s="112"/>
      <c r="L21" s="112"/>
      <c r="M21" s="112"/>
      <c r="N21" s="112"/>
      <c r="O21" s="112"/>
      <c r="P21" s="114"/>
    </row>
    <row r="22" spans="1:31" ht="5.25" customHeight="1" thickBot="1" x14ac:dyDescent="0.25">
      <c r="A22" s="35"/>
      <c r="B22" s="29"/>
      <c r="C22" s="29"/>
      <c r="D22" s="29"/>
      <c r="E22" s="29"/>
      <c r="F22" s="29"/>
      <c r="G22" s="29"/>
      <c r="H22" s="29"/>
      <c r="I22" s="29"/>
      <c r="J22" s="29"/>
      <c r="K22" s="29"/>
      <c r="L22" s="29"/>
      <c r="M22" s="29"/>
      <c r="N22" s="29"/>
      <c r="O22" s="40"/>
      <c r="P22" s="48"/>
    </row>
    <row r="23" spans="1:31" ht="20.25" customHeight="1" x14ac:dyDescent="0.2">
      <c r="A23" s="115" t="s">
        <v>41</v>
      </c>
      <c r="B23" s="116"/>
      <c r="C23" s="116"/>
      <c r="D23" s="116"/>
      <c r="E23" s="117" t="s">
        <v>42</v>
      </c>
      <c r="F23" s="117"/>
      <c r="G23" s="118"/>
      <c r="H23" s="115" t="s">
        <v>43</v>
      </c>
      <c r="I23" s="116"/>
      <c r="J23" s="116"/>
      <c r="K23" s="117" t="s">
        <v>44</v>
      </c>
      <c r="L23" s="117"/>
      <c r="M23" s="117"/>
      <c r="N23" s="118"/>
      <c r="O23" s="39" t="s">
        <v>45</v>
      </c>
      <c r="P23" s="43">
        <v>44026</v>
      </c>
    </row>
  </sheetData>
  <mergeCells count="43">
    <mergeCell ref="R12:S12"/>
    <mergeCell ref="B13:B14"/>
    <mergeCell ref="B20:P20"/>
    <mergeCell ref="B21:P21"/>
    <mergeCell ref="A23:D23"/>
    <mergeCell ref="E23:G23"/>
    <mergeCell ref="H23:J23"/>
    <mergeCell ref="K23:N23"/>
    <mergeCell ref="A15:B15"/>
    <mergeCell ref="D15:I18"/>
    <mergeCell ref="J15:P18"/>
    <mergeCell ref="A11:A14"/>
    <mergeCell ref="B11:B12"/>
    <mergeCell ref="A9:B9"/>
    <mergeCell ref="D9:M9"/>
    <mergeCell ref="N9:O9"/>
    <mergeCell ref="A10:B10"/>
    <mergeCell ref="D10:J10"/>
    <mergeCell ref="K10:L10"/>
    <mergeCell ref="M10:N10"/>
    <mergeCell ref="R8:S8"/>
    <mergeCell ref="A6:B6"/>
    <mergeCell ref="D6:G6"/>
    <mergeCell ref="H6:I6"/>
    <mergeCell ref="J6:P6"/>
    <mergeCell ref="R6:S6"/>
    <mergeCell ref="A7:B7"/>
    <mergeCell ref="D7:M7"/>
    <mergeCell ref="N7:O7"/>
    <mergeCell ref="A8:B8"/>
    <mergeCell ref="E8:F8"/>
    <mergeCell ref="H8:I8"/>
    <mergeCell ref="K8:L8"/>
    <mergeCell ref="N8:O8"/>
    <mergeCell ref="A5:B5"/>
    <mergeCell ref="D5:G5"/>
    <mergeCell ref="H5:I5"/>
    <mergeCell ref="J5:P5"/>
    <mergeCell ref="A1:B2"/>
    <mergeCell ref="D1:P2"/>
    <mergeCell ref="D3:P3"/>
    <mergeCell ref="A4:B4"/>
    <mergeCell ref="D4:P4"/>
  </mergeCells>
  <pageMargins left="0.78740157480314965" right="0.78740157480314965" top="0.98425196850393704" bottom="0.98425196850393704" header="0.51181102362204722" footer="0.51181102362204722"/>
  <pageSetup paperSize="9" scale="50" orientation="landscape" r:id="rId1"/>
  <headerFooter alignWithMargins="0">
    <oddFooter>&amp;LFRM-PJERJ-006-02&amp;CREV. 01&amp;RDATA: 16/07/2012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4"/>
  <sheetViews>
    <sheetView workbookViewId="0">
      <selection activeCell="B14" sqref="B14"/>
    </sheetView>
  </sheetViews>
  <sheetFormatPr defaultRowHeight="12.75" x14ac:dyDescent="0.2"/>
  <cols>
    <col min="1" max="2" width="11.42578125" bestFit="1" customWidth="1"/>
    <col min="3" max="3" width="9.28515625" bestFit="1" customWidth="1"/>
  </cols>
  <sheetData>
    <row r="3" spans="1:3" ht="15" x14ac:dyDescent="0.2">
      <c r="A3" s="50">
        <v>2028819</v>
      </c>
      <c r="B3" s="50">
        <v>1987310</v>
      </c>
      <c r="C3" s="51">
        <f>(B3-A3)/A3</f>
        <v>-2.0459686152387177E-2</v>
      </c>
    </row>
    <row r="4" spans="1:3" ht="15" x14ac:dyDescent="0.2">
      <c r="A4" s="50">
        <v>2028819</v>
      </c>
      <c r="B4" s="50">
        <v>1850623</v>
      </c>
      <c r="C4" s="51">
        <f t="shared" ref="C4:C14" si="0">(B4-A4)/A4</f>
        <v>-8.7832379330043731E-2</v>
      </c>
    </row>
    <row r="5" spans="1:3" ht="15" x14ac:dyDescent="0.2">
      <c r="A5" s="50">
        <v>2028819</v>
      </c>
      <c r="B5" s="50">
        <v>1789473</v>
      </c>
      <c r="C5" s="51">
        <f t="shared" si="0"/>
        <v>-0.11797306708976996</v>
      </c>
    </row>
    <row r="6" spans="1:3" ht="15" x14ac:dyDescent="0.2">
      <c r="A6" s="50">
        <v>2028819</v>
      </c>
      <c r="B6" s="50">
        <v>1769724</v>
      </c>
      <c r="C6" s="51">
        <f t="shared" si="0"/>
        <v>-0.12770730163706076</v>
      </c>
    </row>
    <row r="7" spans="1:3" ht="15" x14ac:dyDescent="0.2">
      <c r="A7" s="50">
        <v>2028819</v>
      </c>
      <c r="B7" s="50">
        <v>1596893</v>
      </c>
      <c r="C7" s="51">
        <f t="shared" si="0"/>
        <v>-0.21289528538524136</v>
      </c>
    </row>
    <row r="8" spans="1:3" ht="15" x14ac:dyDescent="0.2">
      <c r="A8" s="50">
        <v>2028819</v>
      </c>
      <c r="B8" s="50">
        <v>1433050</v>
      </c>
      <c r="C8" s="51">
        <f t="shared" si="0"/>
        <v>-0.29365310557521396</v>
      </c>
    </row>
    <row r="9" spans="1:3" ht="15" x14ac:dyDescent="0.2">
      <c r="A9" s="50">
        <v>2028819</v>
      </c>
      <c r="B9" s="50">
        <v>1380639</v>
      </c>
      <c r="C9" s="51">
        <f t="shared" si="0"/>
        <v>-0.3194863612771765</v>
      </c>
    </row>
    <row r="10" spans="1:3" ht="15" x14ac:dyDescent="0.2">
      <c r="A10" s="50">
        <v>2028819</v>
      </c>
      <c r="B10" s="50">
        <v>1299441</v>
      </c>
      <c r="C10" s="51">
        <f t="shared" si="0"/>
        <v>-0.35950865996424519</v>
      </c>
    </row>
    <row r="11" spans="1:3" ht="15" x14ac:dyDescent="0.2">
      <c r="A11" s="50">
        <v>2028819</v>
      </c>
      <c r="B11" s="50">
        <v>1246389</v>
      </c>
      <c r="C11" s="51">
        <f t="shared" si="0"/>
        <v>-0.38565786302277333</v>
      </c>
    </row>
    <row r="12" spans="1:3" ht="15" x14ac:dyDescent="0.2">
      <c r="A12" s="50">
        <v>2028819</v>
      </c>
      <c r="B12" s="50">
        <v>1156398</v>
      </c>
      <c r="C12" s="61">
        <f t="shared" si="0"/>
        <v>-0.43001421023758157</v>
      </c>
    </row>
    <row r="13" spans="1:3" ht="15" x14ac:dyDescent="0.2">
      <c r="A13" s="50">
        <v>2028819</v>
      </c>
      <c r="B13" s="50">
        <v>997327</v>
      </c>
      <c r="C13" s="61">
        <f t="shared" si="0"/>
        <v>-0.50841992311783357</v>
      </c>
    </row>
    <row r="14" spans="1:3" ht="15" x14ac:dyDescent="0.2">
      <c r="A14" s="50">
        <v>2028819</v>
      </c>
      <c r="B14" s="50">
        <v>875809</v>
      </c>
      <c r="C14" s="61">
        <f t="shared" si="0"/>
        <v>-0.56831585272022789</v>
      </c>
    </row>
  </sheetData>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21F3F6D521EB4C8A560C29CBFB2590" ma:contentTypeVersion="6" ma:contentTypeDescription="Crie um novo documento." ma:contentTypeScope="" ma:versionID="21384448676374a3fdeedfc45f5401b5">
  <xsd:schema xmlns:xsd="http://www.w3.org/2001/XMLSchema" xmlns:xs="http://www.w3.org/2001/XMLSchema" xmlns:p="http://schemas.microsoft.com/office/2006/metadata/properties" xmlns:ns2="2d31da7a-27cb-4bd0-8cb8-f876371b45cb" xmlns:ns3="1186fe98-85c8-4d84-be8e-c3b8792a29a3" targetNamespace="http://schemas.microsoft.com/office/2006/metadata/properties" ma:root="true" ma:fieldsID="b454cce075a4ac82daf196bfbd40233e" ns2:_="" ns3:_="">
    <xsd:import namespace="2d31da7a-27cb-4bd0-8cb8-f876371b45cb"/>
    <xsd:import namespace="1186fe98-85c8-4d84-be8e-c3b8792a29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1da7a-27cb-4bd0-8cb8-f876371b45c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86fe98-85c8-4d84-be8e-c3b8792a29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398DD3-ECAC-4662-B97A-C56804F85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1da7a-27cb-4bd0-8cb8-f876371b45cb"/>
    <ds:schemaRef ds:uri="1186fe98-85c8-4d84-be8e-c3b8792a2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322F0-A9B4-4D15-AB93-00B9F0777C0D}">
  <ds:schemaRefs>
    <ds:schemaRef ds:uri="http://schemas.microsoft.com/sharepoint/v3/contenttype/forms"/>
  </ds:schemaRefs>
</ds:datastoreItem>
</file>

<file path=customXml/itemProps3.xml><?xml version="1.0" encoding="utf-8"?>
<ds:datastoreItem xmlns:ds="http://schemas.openxmlformats.org/officeDocument/2006/customXml" ds:itemID="{A2E36C2D-2037-42CF-8D9F-C635E26F7934}">
  <ds:schemaRefs>
    <ds:schemaRef ds:uri="http://schemas.openxmlformats.org/package/2006/metadata/core-properties"/>
    <ds:schemaRef ds:uri="http://purl.org/dc/dcmitype/"/>
    <ds:schemaRef ds:uri="1186fe98-85c8-4d84-be8e-c3b8792a29a3"/>
    <ds:schemaRef ds:uri="2d31da7a-27cb-4bd0-8cb8-f876371b45cb"/>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2020</vt:lpstr>
      <vt:lpstr>Cálculo</vt:lpstr>
    </vt:vector>
  </TitlesOfParts>
  <Manager/>
  <Company>SOI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Tribunal de Justiça do Estado do Rio de Janeiro</dc:creator>
  <cp:keywords/>
  <dc:description/>
  <cp:lastModifiedBy>Márcia Pereira de Carvalho</cp:lastModifiedBy>
  <cp:revision/>
  <dcterms:created xsi:type="dcterms:W3CDTF">2007-03-06T18:09:08Z</dcterms:created>
  <dcterms:modified xsi:type="dcterms:W3CDTF">2020-07-15T19:08:43Z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0x0101007F21F3F6D521EB4C8A560C29CBFB2590</vt:lpwstr>
  </property>
</Properties>
</file>