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5600" windowHeight="9495"/>
  </bookViews>
  <sheets>
    <sheet name="RENOVAÇÃO CONTRATO" sheetId="4" r:id="rId1"/>
    <sheet name="LISTAS" sheetId="5" state="hidden" r:id="rId2"/>
  </sheets>
  <definedNames>
    <definedName name="_xlnm.Print_Area" localSheetId="0">'RENOVAÇÃO CONTRATO'!$A$1:$O$91</definedName>
    <definedName name="_xlnm.Print_Titles" localSheetId="0">'RENOVAÇÃO CONTRATO'!$1:$6</definedName>
  </definedNames>
  <calcPr calcId="145621"/>
</workbook>
</file>

<file path=xl/calcChain.xml><?xml version="1.0" encoding="utf-8"?>
<calcChain xmlns="http://schemas.openxmlformats.org/spreadsheetml/2006/main">
  <c r="G71" i="4" l="1"/>
  <c r="G70" i="4"/>
  <c r="Q24" i="4"/>
  <c r="R24" i="4"/>
  <c r="S24" i="4"/>
  <c r="T24" i="4"/>
  <c r="U24" i="4"/>
  <c r="V24" i="4"/>
  <c r="W24" i="4"/>
  <c r="X24" i="4"/>
  <c r="Y24" i="4"/>
  <c r="Z24" i="4"/>
  <c r="Q26" i="4"/>
  <c r="R26" i="4"/>
  <c r="S26" i="4"/>
  <c r="T26" i="4"/>
  <c r="U26" i="4"/>
  <c r="V26" i="4"/>
  <c r="W26" i="4"/>
  <c r="X26" i="4"/>
  <c r="Y26" i="4"/>
  <c r="Z26" i="4"/>
  <c r="Q28" i="4"/>
  <c r="R28" i="4"/>
  <c r="S28" i="4"/>
  <c r="T28" i="4"/>
  <c r="U28" i="4"/>
  <c r="V28" i="4"/>
  <c r="W28" i="4"/>
  <c r="X28" i="4"/>
  <c r="Y28" i="4"/>
  <c r="Z28" i="4"/>
  <c r="Q30" i="4"/>
  <c r="R30" i="4"/>
  <c r="S30" i="4"/>
  <c r="T30" i="4"/>
  <c r="U30" i="4"/>
  <c r="V30" i="4"/>
  <c r="W30" i="4"/>
  <c r="X30" i="4"/>
  <c r="Y30" i="4"/>
  <c r="Z30" i="4"/>
  <c r="Q32" i="4"/>
  <c r="R32" i="4"/>
  <c r="S32" i="4"/>
  <c r="T32" i="4"/>
  <c r="U32" i="4"/>
  <c r="V32" i="4"/>
  <c r="W32" i="4"/>
  <c r="X32" i="4"/>
  <c r="Y32" i="4"/>
  <c r="Z32" i="4"/>
  <c r="Q34" i="4"/>
  <c r="R34" i="4"/>
  <c r="S34" i="4"/>
  <c r="T34" i="4"/>
  <c r="U34" i="4"/>
  <c r="V34" i="4"/>
  <c r="W34" i="4"/>
  <c r="X34" i="4"/>
  <c r="Y34" i="4"/>
  <c r="Z34" i="4"/>
  <c r="Q36" i="4"/>
  <c r="R36" i="4"/>
  <c r="S36" i="4"/>
  <c r="T36" i="4"/>
  <c r="U36" i="4"/>
  <c r="V36" i="4"/>
  <c r="W36" i="4"/>
  <c r="X36" i="4"/>
  <c r="Y36" i="4"/>
  <c r="Z36" i="4"/>
  <c r="Q38" i="4"/>
  <c r="R38" i="4"/>
  <c r="S38" i="4"/>
  <c r="T38" i="4"/>
  <c r="U38" i="4"/>
  <c r="V38" i="4"/>
  <c r="W38" i="4"/>
  <c r="X38" i="4"/>
  <c r="Y38" i="4"/>
  <c r="Z38" i="4"/>
  <c r="Q51" i="4"/>
  <c r="R51" i="4"/>
  <c r="S51" i="4"/>
  <c r="T51" i="4"/>
  <c r="U51" i="4"/>
  <c r="V51" i="4"/>
  <c r="W51" i="4"/>
  <c r="X51" i="4"/>
  <c r="Y51" i="4"/>
  <c r="Z51" i="4"/>
  <c r="Q53" i="4"/>
  <c r="R53" i="4"/>
  <c r="S53" i="4"/>
  <c r="T53" i="4"/>
  <c r="U53" i="4"/>
  <c r="V53" i="4"/>
  <c r="W53" i="4"/>
  <c r="X53" i="4"/>
  <c r="Y53" i="4"/>
  <c r="Z53" i="4"/>
  <c r="Q55" i="4"/>
  <c r="R55" i="4"/>
  <c r="S55" i="4"/>
  <c r="T55" i="4"/>
  <c r="U55" i="4"/>
  <c r="V55" i="4"/>
  <c r="W55" i="4"/>
  <c r="X55" i="4"/>
  <c r="Y55" i="4"/>
  <c r="Z55" i="4"/>
  <c r="AA55" i="4" l="1"/>
  <c r="AA53" i="4"/>
  <c r="G65" i="4" l="1"/>
  <c r="G64" i="4"/>
  <c r="G63" i="4"/>
  <c r="E74" i="4" l="1"/>
  <c r="AA34" i="4"/>
  <c r="AA38" i="4" l="1"/>
  <c r="AA26" i="4"/>
  <c r="AA51" i="4"/>
  <c r="AA58" i="4" s="1"/>
  <c r="AA30" i="4"/>
  <c r="AA24" i="4"/>
  <c r="AA36" i="4"/>
  <c r="AA32" i="4"/>
  <c r="AA28" i="4"/>
  <c r="AA40" i="4" l="1"/>
  <c r="M42" i="4" s="1"/>
  <c r="I58" i="4" s="1"/>
  <c r="E73" i="4" l="1"/>
  <c r="E75" i="4" s="1"/>
  <c r="J17" i="4"/>
  <c r="M58" i="4" l="1"/>
</calcChain>
</file>

<file path=xl/sharedStrings.xml><?xml version="1.0" encoding="utf-8"?>
<sst xmlns="http://schemas.openxmlformats.org/spreadsheetml/2006/main" count="89" uniqueCount="73">
  <si>
    <t>PODER JUDICIÁRIO DO ESTADO DO RIO DE JANEIRO</t>
  </si>
  <si>
    <t>GABINETE DA PRESIDÊNCIA</t>
  </si>
  <si>
    <t>DIVISÃO DE INCLUSÃO SOCIAL</t>
  </si>
  <si>
    <t>RENOVAÇÃO DE CONTRATO DE 06 MESES</t>
  </si>
  <si>
    <t>Chefia Operacional</t>
  </si>
  <si>
    <t>Chefia Operacional:</t>
  </si>
  <si>
    <t>1 – O PARTICIPANTE APRESENTA UNIFORME E APARÊNCIA ADEQUADOS  AO AMBIENTE DE TRABALHO?</t>
  </si>
  <si>
    <t>2 –  O PARTICIPANTE É ASSIDUO AO TRABALHO?</t>
  </si>
  <si>
    <t>3 - O PARTICIPANTE CUMPRE PONTUALMENTE OS HORÁRIOS DE TRABALHO?</t>
  </si>
  <si>
    <t>4 – O PARTICIPANTE ATENDE COM CORDIALIDADE AS ORDENS QUE LHE SÃO DADAS?</t>
  </si>
  <si>
    <t>5 - O PARTICIPANTE CUMPRE COM EFICIÊNCIA AS ATRIBUIÇÕES DESIGNADAS?</t>
  </si>
  <si>
    <t>6 – O PARTICIPANTE DEMONSTRA INICIATIVA NA EXECUÇÃO DE SUAS ATIVIDADES?</t>
  </si>
  <si>
    <t>7 – O PARTICIPANTE DEMONSTRA INTERESSE EM APRENDER NOVAS ATIVIDADES?</t>
  </si>
  <si>
    <t>8 - O PARTICIPANTE TEM BOM RELACIONAMENTO INTERPESSOAL COM A EQUIPE DE TRABALHO?</t>
  </si>
  <si>
    <t>NOTA GLOBAL</t>
  </si>
  <si>
    <t>1 - PARTICIPA DAS ATIVIDADES DO PROJETO?</t>
  </si>
  <si>
    <t>2 - APRESENTA POSTURA PROFISSIONAL ADEQUADA?</t>
  </si>
  <si>
    <t>3 - APRESENTA RELACIONAMENTO INTERPESSOAL ADEQUADO AO AMBIENTE DE TRABALHO?</t>
  </si>
  <si>
    <t>Equipe Técnica:</t>
  </si>
  <si>
    <t>SUSPENSÃO</t>
  </si>
  <si>
    <t>Nº</t>
  </si>
  <si>
    <t>DEPARTAMENTO DE AÇÕES PRÓ SUSTENTABILIDADE</t>
  </si>
  <si>
    <t>PROJETO COMEÇAR DE NOVO</t>
  </si>
  <si>
    <t>PROJETO JOVENS MENSAGEIROS</t>
  </si>
  <si>
    <t>PROJETO JUSTIÇA PELOS JOVENS</t>
  </si>
  <si>
    <t>PROJETO PAIS TRABALHANDO</t>
  </si>
  <si>
    <t>COMEÇAR DE NOVO EMPREGABILIDADE</t>
  </si>
  <si>
    <t xml:space="preserve">Participante: </t>
  </si>
  <si>
    <t>Lotação:</t>
  </si>
  <si>
    <t>Data de Admissão:</t>
  </si>
  <si>
    <t>Término de Contrato:</t>
  </si>
  <si>
    <t>Instruções:</t>
  </si>
  <si>
    <t>Posição da Chefia Operacional em relação à renovação:</t>
  </si>
  <si>
    <t>Favorável</t>
  </si>
  <si>
    <t>Desfavorável</t>
  </si>
  <si>
    <t>X</t>
  </si>
  <si>
    <t>Observações:</t>
  </si>
  <si>
    <t>Avaliação da Chefia Operacional</t>
  </si>
  <si>
    <t>Avaliação da Equipe Técnica</t>
  </si>
  <si>
    <t>SIM</t>
  </si>
  <si>
    <t>NÃO</t>
  </si>
  <si>
    <t>PONTUAÇÃO</t>
  </si>
  <si>
    <t>ADVERTÊNCIA VERBAL</t>
  </si>
  <si>
    <t>ADVERTÊNCIA ESCRITA</t>
  </si>
  <si>
    <t>NOTA AVALIAÇÃO TÉCNICA</t>
  </si>
  <si>
    <t>SANÇÕES</t>
  </si>
  <si>
    <t>Posição da Equipe Técnica em relação à renovação::</t>
  </si>
  <si>
    <t xml:space="preserve">Nota da Avaliação: </t>
  </si>
  <si>
    <t>MÉDIA</t>
  </si>
  <si>
    <t>2ªAV</t>
  </si>
  <si>
    <t>1ªAV</t>
  </si>
  <si>
    <t>O participante acima identificado, chegou ao final do período de experiência. Contamos com sua avaliação para renovação de contrato. Solicitamos o preenchimento da avaliação de acordo com a sua percepção atual do desempenho do participante. Esclarecemos que na escala abaixo o "0" representa nota mínima e "10" a nota máxima. Agradecemos sua colaboração!</t>
  </si>
  <si>
    <t>Av. Erasmo Braga, nº 115, Lâmina I, Sala 911, Centro. Rio de Janeiro - RJ - CEP: 20.026-900
e-mail: gabpres.sepis@tjrj.jus.br</t>
  </si>
  <si>
    <t>4- AVALIAÇÕES DE DESEMPENHO OPERACIONAL</t>
  </si>
  <si>
    <t>5 - TEVE SANÇÕES ADMINISTRATIVAS NO PERÍODO?</t>
  </si>
  <si>
    <t>6 -  ATENDEU AOS REQUISITOS DE PARTICIPAÇÃO DO PROJETO?</t>
  </si>
  <si>
    <t>ATRASO NÃO JUSTIFICADO</t>
  </si>
  <si>
    <t>NÃO ENTREGOU</t>
  </si>
  <si>
    <t>EM PARTE</t>
  </si>
  <si>
    <t>Claudia de Paula</t>
  </si>
  <si>
    <t>Conceição Regina da Cal Seixas</t>
  </si>
  <si>
    <t>Elizabete Menezes Pereira</t>
  </si>
  <si>
    <t>Elliz Regina Maria dos Santos</t>
  </si>
  <si>
    <t>Gisele Lessa Berniz</t>
  </si>
  <si>
    <t>Márcia Mendes de Souza</t>
  </si>
  <si>
    <t>Marilena Lemos da Silva</t>
  </si>
  <si>
    <t>Mônica Monteiro Peixoto</t>
  </si>
  <si>
    <t>Pâmela Sampaio Barbosa</t>
  </si>
  <si>
    <t>Rachel Moreira de Moraes Castoldi</t>
  </si>
  <si>
    <t>Roberta Marília Navaes Ferreira</t>
  </si>
  <si>
    <t>Tatiana Guimarães do Espírito Santo</t>
  </si>
  <si>
    <t>Tatiana Ramos de Oliveira Silva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</si>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</sst>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onte Ecológica Spranq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2"/>
      <color theme="3"/>
      <name val="Arial"/>
      <family val="2"/>
    </font>
    <font>
      <sz val="11"/>
      <color rgb="FFFF0000"/>
      <name val="Arial"/>
      <family val="2"/>
    </font>
    <font>
      <sz val="7"/>
      <color theme="1"/>
      <name val="Arial"/>
      <family val="2"/>
    </font>
    <font>
      <b/>
      <sz val="12"/>
      <color theme="3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u val="double"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/>
    <xf numFmtId="0" fontId="8" fillId="0" borderId="0" xfId="0" applyFont="1"/>
    <xf numFmtId="0" fontId="3" fillId="0" borderId="0" xfId="0" applyFont="1"/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1" fillId="3" borderId="0" xfId="0" applyFont="1" applyFill="1"/>
    <xf numFmtId="1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/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3" borderId="0" xfId="0" applyFont="1" applyFill="1" applyBorder="1"/>
    <xf numFmtId="0" fontId="12" fillId="3" borderId="0" xfId="0" applyFont="1" applyFill="1"/>
    <xf numFmtId="0" fontId="11" fillId="3" borderId="0" xfId="0" applyFont="1" applyFill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/>
    </xf>
    <xf numFmtId="0" fontId="14" fillId="3" borderId="0" xfId="0" applyFont="1" applyFill="1"/>
    <xf numFmtId="0" fontId="14" fillId="0" borderId="0" xfId="0" applyFont="1"/>
    <xf numFmtId="0" fontId="12" fillId="0" borderId="0" xfId="0" applyFont="1"/>
    <xf numFmtId="0" fontId="12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11" fillId="0" borderId="0" xfId="0" applyFont="1"/>
    <xf numFmtId="0" fontId="12" fillId="3" borderId="0" xfId="0" applyFont="1" applyFill="1" applyBorder="1"/>
    <xf numFmtId="0" fontId="3" fillId="3" borderId="4" xfId="0" applyFont="1" applyFill="1" applyBorder="1"/>
    <xf numFmtId="2" fontId="14" fillId="0" borderId="0" xfId="0" applyNumberFormat="1" applyFont="1"/>
    <xf numFmtId="1" fontId="16" fillId="3" borderId="12" xfId="0" applyNumberFormat="1" applyFont="1" applyFill="1" applyBorder="1" applyAlignment="1">
      <alignment horizontal="center"/>
    </xf>
    <xf numFmtId="1" fontId="16" fillId="3" borderId="3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9" fillId="3" borderId="0" xfId="0" applyFont="1" applyFill="1" applyBorder="1" applyAlignment="1">
      <alignment vertical="center"/>
    </xf>
    <xf numFmtId="0" fontId="3" fillId="3" borderId="1" xfId="0" applyFont="1" applyFill="1" applyBorder="1" applyAlignment="1"/>
    <xf numFmtId="0" fontId="4" fillId="3" borderId="0" xfId="0" applyFont="1" applyFill="1" applyBorder="1" applyAlignment="1"/>
    <xf numFmtId="1" fontId="3" fillId="3" borderId="1" xfId="0" applyNumberFormat="1" applyFont="1" applyFill="1" applyBorder="1" applyAlignment="1"/>
    <xf numFmtId="0" fontId="11" fillId="3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2" fillId="3" borderId="11" xfId="0" applyFont="1" applyFill="1" applyBorder="1" applyAlignment="1"/>
    <xf numFmtId="0" fontId="3" fillId="3" borderId="11" xfId="0" applyFont="1" applyFill="1" applyBorder="1" applyAlignment="1"/>
    <xf numFmtId="0" fontId="16" fillId="3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10" fillId="3" borderId="0" xfId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CF1C61.40DFA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121352</xdr:colOff>
      <xdr:row>0</xdr:row>
      <xdr:rowOff>120803</xdr:rowOff>
    </xdr:from>
    <xdr:to>
      <xdr:col>1</xdr:col>
      <xdr:colOff>1017926</xdr:colOff>
      <xdr:row>5</xdr:row>
      <xdr:rowOff>152399</xdr:rowOff>
    </xdr:to>
    <xdr:pic>
      <xdr:nvPicPr>
        <xdr:cNvPr id="2" name="Imagem 1" descr="Descrição: Descrição: Descrição: Descrição: cid:image001.png@01CF0C7D.7E2E42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77" y="120803"/>
          <a:ext cx="896574" cy="1031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209551</xdr:colOff>
      <xdr:row>0</xdr:row>
      <xdr:rowOff>78429</xdr:rowOff>
    </xdr:from>
    <xdr:to>
      <xdr:col>13</xdr:col>
      <xdr:colOff>314326</xdr:colOff>
      <xdr:row>5</xdr:row>
      <xdr:rowOff>138626</xdr:rowOff>
    </xdr:to>
    <xdr:pic>
      <xdr:nvPicPr>
        <xdr:cNvPr id="3" name="Imagem 2" descr="DEAP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6" y="78429"/>
          <a:ext cx="1123950" cy="107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showGridLines="0" tabSelected="1" view="pageLayout" topLeftCell="A40" zoomScale="115" zoomScaleNormal="100" zoomScalePageLayoutView="115" workbookViewId="0">
      <selection activeCell="I137" sqref="I137"/>
    </sheetView>
  </sheetViews>
  <sheetFormatPr defaultRowHeight="14.25" x14ac:dyDescent="0.2"/>
  <cols>
    <col min="1" max="1" width="1.85546875" style="11" customWidth="1"/>
    <col min="2" max="2" width="20.140625" style="11" customWidth="1"/>
    <col min="3" max="3" width="5.5703125" style="11" customWidth="1"/>
    <col min="4" max="4" width="27.42578125" style="11" customWidth="1"/>
    <col min="5" max="5" width="4.7109375" style="11" customWidth="1"/>
    <col min="6" max="6" width="5.7109375" style="11" customWidth="1"/>
    <col min="7" max="8" width="4.7109375" style="11" customWidth="1"/>
    <col min="9" max="9" width="5.140625" style="11" customWidth="1"/>
    <col min="10" max="13" width="4.7109375" style="11" customWidth="1"/>
    <col min="14" max="14" width="5" style="11" customWidth="1"/>
    <col min="15" max="15" width="1.7109375" style="10" customWidth="1"/>
    <col min="16" max="27" width="9.140625" style="10" hidden="1" customWidth="1"/>
    <col min="28" max="28" width="9.140625" style="10"/>
    <col min="29" max="16384" width="9.140625" style="11"/>
  </cols>
  <sheetData>
    <row r="1" spans="1:15" ht="15.75" x14ac:dyDescent="0.25">
      <c r="A1" s="4"/>
      <c r="B1" s="5"/>
      <c r="C1" s="6" t="s">
        <v>0</v>
      </c>
      <c r="D1" s="4"/>
      <c r="E1" s="7"/>
      <c r="F1" s="8"/>
      <c r="G1" s="8"/>
      <c r="H1" s="8"/>
      <c r="I1" s="8"/>
      <c r="J1" s="5"/>
      <c r="K1" s="5"/>
      <c r="L1" s="5"/>
      <c r="M1" s="4"/>
      <c r="N1" s="4"/>
      <c r="O1" s="9"/>
    </row>
    <row r="2" spans="1:15" ht="15.75" x14ac:dyDescent="0.25">
      <c r="A2" s="4"/>
      <c r="B2" s="5"/>
      <c r="C2" s="6" t="s">
        <v>1</v>
      </c>
      <c r="D2" s="4"/>
      <c r="E2" s="7"/>
      <c r="F2" s="8"/>
      <c r="G2" s="8"/>
      <c r="H2" s="8"/>
      <c r="I2" s="8"/>
      <c r="J2" s="5"/>
      <c r="K2" s="5"/>
      <c r="L2" s="5"/>
      <c r="M2" s="4"/>
      <c r="N2" s="4"/>
      <c r="O2" s="9"/>
    </row>
    <row r="3" spans="1:15" ht="15.75" x14ac:dyDescent="0.25">
      <c r="A3" s="4"/>
      <c r="B3" s="5"/>
      <c r="C3" s="6" t="s">
        <v>21</v>
      </c>
      <c r="D3" s="4"/>
      <c r="E3" s="7"/>
      <c r="F3" s="8"/>
      <c r="G3" s="8"/>
      <c r="H3" s="8"/>
      <c r="I3" s="8"/>
      <c r="J3" s="5"/>
      <c r="K3" s="5"/>
      <c r="L3" s="5"/>
      <c r="M3" s="4"/>
      <c r="N3" s="4"/>
      <c r="O3" s="9"/>
    </row>
    <row r="4" spans="1:15" ht="15.75" x14ac:dyDescent="0.25">
      <c r="A4" s="4"/>
      <c r="B4" s="5"/>
      <c r="C4" s="6" t="s">
        <v>2</v>
      </c>
      <c r="D4" s="4"/>
      <c r="E4" s="7"/>
      <c r="F4" s="8"/>
      <c r="G4" s="8"/>
      <c r="H4" s="8"/>
      <c r="I4" s="8"/>
      <c r="J4" s="5"/>
      <c r="K4" s="5"/>
      <c r="L4" s="5"/>
      <c r="M4" s="4"/>
      <c r="N4" s="4"/>
      <c r="O4" s="9"/>
    </row>
    <row r="5" spans="1:15" ht="17.25" customHeight="1" x14ac:dyDescent="0.2">
      <c r="A5" s="4"/>
      <c r="B5" s="5"/>
      <c r="C5" s="12" t="s">
        <v>52</v>
      </c>
      <c r="D5" s="12"/>
      <c r="E5" s="12"/>
      <c r="F5" s="12"/>
      <c r="G5" s="12"/>
      <c r="H5" s="12"/>
      <c r="I5" s="12"/>
      <c r="J5" s="12"/>
      <c r="K5" s="5"/>
      <c r="L5" s="5"/>
      <c r="M5" s="4"/>
      <c r="N5" s="4"/>
      <c r="O5" s="9"/>
    </row>
    <row r="6" spans="1:15" ht="15" x14ac:dyDescent="0.2">
      <c r="A6" s="4"/>
      <c r="B6" s="5"/>
      <c r="C6" s="13"/>
      <c r="D6" s="13"/>
      <c r="E6" s="13"/>
      <c r="F6" s="13"/>
      <c r="G6" s="13"/>
      <c r="H6" s="13"/>
      <c r="I6" s="13"/>
      <c r="J6" s="13"/>
      <c r="K6" s="5"/>
      <c r="L6" s="5"/>
      <c r="M6" s="4"/>
      <c r="N6" s="4"/>
      <c r="O6" s="9"/>
    </row>
    <row r="7" spans="1:15" ht="15.75" x14ac:dyDescent="0.25">
      <c r="A7" s="4"/>
      <c r="B7" s="73" t="s">
        <v>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9"/>
    </row>
    <row r="8" spans="1:15" ht="16.5" thickBot="1" x14ac:dyDescent="0.3">
      <c r="A8" s="4"/>
      <c r="B8" s="74" t="s">
        <v>72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9"/>
    </row>
    <row r="9" spans="1:15" ht="16.5" thickBot="1" x14ac:dyDescent="0.3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9"/>
    </row>
    <row r="10" spans="1:15" ht="9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9"/>
    </row>
    <row r="11" spans="1:15" x14ac:dyDescent="0.2">
      <c r="A11" s="4"/>
      <c r="B11" s="4" t="s">
        <v>27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9"/>
    </row>
    <row r="12" spans="1:15" ht="7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9"/>
    </row>
    <row r="13" spans="1:15" x14ac:dyDescent="0.2">
      <c r="A13" s="4"/>
      <c r="B13" s="4" t="s">
        <v>28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9"/>
    </row>
    <row r="14" spans="1:15" ht="9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9"/>
    </row>
    <row r="15" spans="1:15" x14ac:dyDescent="0.2">
      <c r="A15" s="4"/>
      <c r="B15" s="4" t="s">
        <v>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"/>
    </row>
    <row r="16" spans="1:15" ht="7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9"/>
    </row>
    <row r="17" spans="1:28" x14ac:dyDescent="0.2">
      <c r="A17" s="4"/>
      <c r="B17" s="18" t="s">
        <v>29</v>
      </c>
      <c r="C17" s="19"/>
      <c r="D17" s="20"/>
      <c r="E17" s="21"/>
      <c r="F17" s="18" t="s">
        <v>30</v>
      </c>
      <c r="G17" s="18"/>
      <c r="H17" s="18"/>
      <c r="I17" s="18"/>
      <c r="J17" s="19">
        <f>DATE(YEAR(C17),MONTH(C17)+6,DAY(C17)-1)</f>
        <v>181</v>
      </c>
      <c r="K17" s="19"/>
      <c r="L17" s="19"/>
      <c r="M17" s="19"/>
      <c r="N17" s="19"/>
      <c r="O17" s="9"/>
    </row>
    <row r="18" spans="1:28" ht="8.2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"/>
    </row>
    <row r="19" spans="1:28" x14ac:dyDescent="0.2">
      <c r="A19" s="4"/>
      <c r="B19" s="4" t="s">
        <v>31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9"/>
    </row>
    <row r="20" spans="1:28" ht="54.75" customHeight="1" x14ac:dyDescent="0.2">
      <c r="A20" s="4"/>
      <c r="B20" s="22" t="s">
        <v>51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9"/>
    </row>
    <row r="21" spans="1:28" ht="9.75" customHeight="1" x14ac:dyDescent="0.2">
      <c r="A21" s="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9"/>
    </row>
    <row r="22" spans="1:28" ht="15.75" x14ac:dyDescent="0.2">
      <c r="A22" s="4"/>
      <c r="B22" s="24" t="s">
        <v>37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9"/>
    </row>
    <row r="23" spans="1:28" ht="9.75" customHeight="1" x14ac:dyDescent="0.2">
      <c r="A23" s="4"/>
      <c r="B23" s="4"/>
      <c r="C23" s="4"/>
      <c r="D23" s="4"/>
      <c r="E23" s="25"/>
      <c r="F23" s="25"/>
      <c r="G23" s="25"/>
      <c r="H23" s="25"/>
      <c r="I23" s="25"/>
      <c r="J23" s="25"/>
      <c r="K23" s="25"/>
      <c r="L23" s="4"/>
      <c r="M23" s="4"/>
      <c r="N23" s="4"/>
      <c r="O23" s="9"/>
    </row>
    <row r="24" spans="1:28" s="31" customFormat="1" ht="31.5" customHeight="1" x14ac:dyDescent="0.2">
      <c r="A24" s="26"/>
      <c r="B24" s="27" t="s">
        <v>6</v>
      </c>
      <c r="C24" s="27"/>
      <c r="D24" s="27"/>
      <c r="E24" s="28">
        <v>1</v>
      </c>
      <c r="F24" s="28">
        <v>2</v>
      </c>
      <c r="G24" s="28">
        <v>3</v>
      </c>
      <c r="H24" s="28">
        <v>4</v>
      </c>
      <c r="I24" s="28">
        <v>5</v>
      </c>
      <c r="J24" s="28">
        <v>6</v>
      </c>
      <c r="K24" s="28">
        <v>7</v>
      </c>
      <c r="L24" s="28">
        <v>8</v>
      </c>
      <c r="M24" s="28">
        <v>9</v>
      </c>
      <c r="N24" s="28">
        <v>10</v>
      </c>
      <c r="O24" s="29"/>
      <c r="P24" s="30"/>
      <c r="Q24" s="30" t="str">
        <f>IF(E24=1,"",IF(E24="x",1,))</f>
        <v/>
      </c>
      <c r="R24" s="30" t="str">
        <f>IF(F24=2,"",IF(F24="x",2,))</f>
        <v/>
      </c>
      <c r="S24" s="30" t="str">
        <f>IF(G24=3,"",IF(G24="x",3,))</f>
        <v/>
      </c>
      <c r="T24" s="30" t="str">
        <f>IF(H24=4,"",IF(H24="x",4,))</f>
        <v/>
      </c>
      <c r="U24" s="30" t="str">
        <f>IF(I24=5,"",IF(I24="x",5,))</f>
        <v/>
      </c>
      <c r="V24" s="30" t="str">
        <f>IF(J24=6,"",IF(J24="x",6,))</f>
        <v/>
      </c>
      <c r="W24" s="30" t="str">
        <f>IF(K24=7,"",IF(K24="x",7,))</f>
        <v/>
      </c>
      <c r="X24" s="30" t="str">
        <f>IF(L24=8,"",IF(L24="x",8,))</f>
        <v/>
      </c>
      <c r="Y24" s="30" t="str">
        <f>IF(M24=9,"",IF(M24="x",9,))</f>
        <v/>
      </c>
      <c r="Z24" s="30" t="str">
        <f>IF(N24=10,"",IF(N24="x",10,))</f>
        <v/>
      </c>
      <c r="AA24" s="30">
        <f>SUM(Q24:Z24)</f>
        <v>0</v>
      </c>
      <c r="AB24" s="30"/>
    </row>
    <row r="25" spans="1:28" s="31" customFormat="1" ht="11.25" customHeight="1" x14ac:dyDescent="0.2">
      <c r="A25" s="26"/>
      <c r="B25" s="23"/>
      <c r="C25" s="23"/>
      <c r="D25" s="23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s="36" customFormat="1" ht="25.5" customHeight="1" x14ac:dyDescent="0.2">
      <c r="A26" s="18"/>
      <c r="B26" s="27" t="s">
        <v>7</v>
      </c>
      <c r="C26" s="27"/>
      <c r="D26" s="27"/>
      <c r="E26" s="33">
        <v>1</v>
      </c>
      <c r="F26" s="33">
        <v>2</v>
      </c>
      <c r="G26" s="33">
        <v>3</v>
      </c>
      <c r="H26" s="33">
        <v>4</v>
      </c>
      <c r="I26" s="33">
        <v>5</v>
      </c>
      <c r="J26" s="33">
        <v>6</v>
      </c>
      <c r="K26" s="33">
        <v>7</v>
      </c>
      <c r="L26" s="33">
        <v>8</v>
      </c>
      <c r="M26" s="33">
        <v>9</v>
      </c>
      <c r="N26" s="33">
        <v>10</v>
      </c>
      <c r="O26" s="34"/>
      <c r="P26" s="30"/>
      <c r="Q26" s="30" t="str">
        <f>IF(E26=1,"",IF(E26="x",1,))</f>
        <v/>
      </c>
      <c r="R26" s="30" t="str">
        <f>IF(F26=2,"",IF(F26="x",2,))</f>
        <v/>
      </c>
      <c r="S26" s="30" t="str">
        <f>IF(G26=3,"",IF(G26="x",3,))</f>
        <v/>
      </c>
      <c r="T26" s="30" t="str">
        <f>IF(H26=4,"",IF(H26="x",4,))</f>
        <v/>
      </c>
      <c r="U26" s="30" t="str">
        <f>IF(I26=5,"",IF(I26="x",5,))</f>
        <v/>
      </c>
      <c r="V26" s="30" t="str">
        <f>IF(J26=6,"",IF(J26="x",6,))</f>
        <v/>
      </c>
      <c r="W26" s="30" t="str">
        <f>IF(K26=7,"",IF(K26="x",7,))</f>
        <v/>
      </c>
      <c r="X26" s="30" t="str">
        <f>IF(L26=8,"",IF(L26="x",8,))</f>
        <v/>
      </c>
      <c r="Y26" s="30" t="str">
        <f>IF(M26=9,"",IF(M26="x",9,))</f>
        <v/>
      </c>
      <c r="Z26" s="30" t="str">
        <f>IF(N26=10,"",IF(N26="x",10,))</f>
        <v/>
      </c>
      <c r="AA26" s="30">
        <f>SUM(Q26:Z26)</f>
        <v>0</v>
      </c>
      <c r="AB26" s="35"/>
    </row>
    <row r="27" spans="1:28" s="31" customFormat="1" ht="10.5" customHeight="1" x14ac:dyDescent="0.2">
      <c r="A27" s="26"/>
      <c r="B27" s="23"/>
      <c r="C27" s="23"/>
      <c r="D27" s="23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s="36" customFormat="1" ht="27" customHeight="1" x14ac:dyDescent="0.2">
      <c r="A28" s="18"/>
      <c r="B28" s="27" t="s">
        <v>8</v>
      </c>
      <c r="C28" s="27"/>
      <c r="D28" s="27"/>
      <c r="E28" s="33">
        <v>1</v>
      </c>
      <c r="F28" s="33">
        <v>2</v>
      </c>
      <c r="G28" s="33">
        <v>3</v>
      </c>
      <c r="H28" s="33">
        <v>4</v>
      </c>
      <c r="I28" s="33">
        <v>5</v>
      </c>
      <c r="J28" s="33">
        <v>6</v>
      </c>
      <c r="K28" s="33">
        <v>7</v>
      </c>
      <c r="L28" s="33">
        <v>8</v>
      </c>
      <c r="M28" s="33">
        <v>9</v>
      </c>
      <c r="N28" s="33">
        <v>10</v>
      </c>
      <c r="O28" s="34"/>
      <c r="P28" s="30"/>
      <c r="Q28" s="30" t="str">
        <f>IF(E28=1,"",IF(E28="x",1,))</f>
        <v/>
      </c>
      <c r="R28" s="30" t="str">
        <f>IF(F28=2,"",IF(F28="x",2,))</f>
        <v/>
      </c>
      <c r="S28" s="30" t="str">
        <f>IF(G28=3,"",IF(G28="x",3,))</f>
        <v/>
      </c>
      <c r="T28" s="30" t="str">
        <f>IF(H28=4,"",IF(H28="x",4,))</f>
        <v/>
      </c>
      <c r="U28" s="30" t="str">
        <f>IF(I28=5,"",IF(I28="x",5,))</f>
        <v/>
      </c>
      <c r="V28" s="30" t="str">
        <f>IF(J28=6,"",IF(J28="x",6,))</f>
        <v/>
      </c>
      <c r="W28" s="30" t="str">
        <f>IF(K28=7,"",IF(K28="x",7,))</f>
        <v/>
      </c>
      <c r="X28" s="30" t="str">
        <f>IF(L28=8,"",IF(L28="x",8,))</f>
        <v/>
      </c>
      <c r="Y28" s="30" t="str">
        <f>IF(M28=9,"",IF(M28="x",9,))</f>
        <v/>
      </c>
      <c r="Z28" s="30" t="str">
        <f>IF(N28=10,"",IF(N28="x",10,))</f>
        <v/>
      </c>
      <c r="AA28" s="30">
        <f>SUM(Q28:Z28)</f>
        <v>0</v>
      </c>
      <c r="AB28" s="35"/>
    </row>
    <row r="29" spans="1:28" s="31" customFormat="1" ht="11.25" customHeight="1" x14ac:dyDescent="0.2">
      <c r="A29" s="26"/>
      <c r="B29" s="23"/>
      <c r="C29" s="23"/>
      <c r="D29" s="23"/>
      <c r="E29" s="37"/>
      <c r="F29" s="37"/>
      <c r="G29" s="37"/>
      <c r="H29" s="37"/>
      <c r="I29" s="37"/>
      <c r="J29" s="37"/>
      <c r="K29" s="37"/>
      <c r="L29" s="26"/>
      <c r="M29" s="26"/>
      <c r="N29" s="26"/>
      <c r="O29" s="29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s="36" customFormat="1" ht="27" customHeight="1" x14ac:dyDescent="0.2">
      <c r="A30" s="18"/>
      <c r="B30" s="27" t="s">
        <v>9</v>
      </c>
      <c r="C30" s="27"/>
      <c r="D30" s="27"/>
      <c r="E30" s="33">
        <v>1</v>
      </c>
      <c r="F30" s="33">
        <v>2</v>
      </c>
      <c r="G30" s="33">
        <v>3</v>
      </c>
      <c r="H30" s="33">
        <v>4</v>
      </c>
      <c r="I30" s="33">
        <v>5</v>
      </c>
      <c r="J30" s="33">
        <v>6</v>
      </c>
      <c r="K30" s="33">
        <v>7</v>
      </c>
      <c r="L30" s="33">
        <v>8</v>
      </c>
      <c r="M30" s="33">
        <v>9</v>
      </c>
      <c r="N30" s="33">
        <v>10</v>
      </c>
      <c r="O30" s="34"/>
      <c r="P30" s="30"/>
      <c r="Q30" s="30" t="str">
        <f>IF(E30=1,"",IF(E30="x",1,))</f>
        <v/>
      </c>
      <c r="R30" s="30" t="str">
        <f>IF(F30=2,"",IF(F30="x",2,))</f>
        <v/>
      </c>
      <c r="S30" s="30" t="str">
        <f>IF(G30=3,"",IF(G30="x",3,))</f>
        <v/>
      </c>
      <c r="T30" s="30" t="str">
        <f>IF(H30=4,"",IF(H30="x",4,))</f>
        <v/>
      </c>
      <c r="U30" s="30" t="str">
        <f>IF(I30=5,"",IF(I30="x",5,))</f>
        <v/>
      </c>
      <c r="V30" s="30" t="str">
        <f>IF(J30=6,"",IF(J30="x",6,))</f>
        <v/>
      </c>
      <c r="W30" s="30" t="str">
        <f>IF(K30=7,"",IF(K30="x",7,))</f>
        <v/>
      </c>
      <c r="X30" s="30" t="str">
        <f>IF(L30=8,"",IF(L30="x",8,))</f>
        <v/>
      </c>
      <c r="Y30" s="30" t="str">
        <f>IF(M30=9,"",IF(M30="x",9,))</f>
        <v/>
      </c>
      <c r="Z30" s="30" t="str">
        <f>IF(N30=10,"",IF(N30="x",10,))</f>
        <v/>
      </c>
      <c r="AA30" s="30">
        <f>SUM(Q30:Z30)</f>
        <v>0</v>
      </c>
      <c r="AB30" s="35"/>
    </row>
    <row r="31" spans="1:28" s="31" customFormat="1" ht="11.25" customHeight="1" x14ac:dyDescent="0.2">
      <c r="A31" s="26"/>
      <c r="B31" s="23"/>
      <c r="C31" s="23"/>
      <c r="D31" s="23"/>
      <c r="E31" s="37"/>
      <c r="F31" s="37"/>
      <c r="G31" s="37"/>
      <c r="H31" s="37"/>
      <c r="I31" s="37"/>
      <c r="J31" s="37"/>
      <c r="K31" s="37"/>
      <c r="L31" s="26"/>
      <c r="M31" s="26"/>
      <c r="N31" s="26"/>
      <c r="O31" s="29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s="36" customFormat="1" ht="26.25" customHeight="1" x14ac:dyDescent="0.2">
      <c r="A32" s="18"/>
      <c r="B32" s="27" t="s">
        <v>10</v>
      </c>
      <c r="C32" s="27"/>
      <c r="D32" s="27"/>
      <c r="E32" s="33">
        <v>1</v>
      </c>
      <c r="F32" s="33">
        <v>2</v>
      </c>
      <c r="G32" s="33">
        <v>3</v>
      </c>
      <c r="H32" s="33">
        <v>4</v>
      </c>
      <c r="I32" s="33">
        <v>5</v>
      </c>
      <c r="J32" s="33">
        <v>6</v>
      </c>
      <c r="K32" s="33">
        <v>7</v>
      </c>
      <c r="L32" s="33">
        <v>8</v>
      </c>
      <c r="M32" s="33">
        <v>9</v>
      </c>
      <c r="N32" s="33">
        <v>10</v>
      </c>
      <c r="O32" s="34"/>
      <c r="P32" s="30"/>
      <c r="Q32" s="30" t="str">
        <f>IF(E32=1,"",IF(E32="x",1,))</f>
        <v/>
      </c>
      <c r="R32" s="30" t="str">
        <f>IF(F32=2,"",IF(F32="x",2,))</f>
        <v/>
      </c>
      <c r="S32" s="30" t="str">
        <f>IF(G32=3,"",IF(G32="x",3,))</f>
        <v/>
      </c>
      <c r="T32" s="30" t="str">
        <f>IF(H32=4,"",IF(H32="x",4,))</f>
        <v/>
      </c>
      <c r="U32" s="30" t="str">
        <f>IF(I32=5,"",IF(I32="x",5,))</f>
        <v/>
      </c>
      <c r="V32" s="30" t="str">
        <f>IF(J32=6,"",IF(J32="x",6,))</f>
        <v/>
      </c>
      <c r="W32" s="30" t="str">
        <f>IF(K32=7,"",IF(K32="x",7,))</f>
        <v/>
      </c>
      <c r="X32" s="30" t="str">
        <f>IF(L32=8,"",IF(L32="x",8,))</f>
        <v/>
      </c>
      <c r="Y32" s="30" t="str">
        <f>IF(M32=9,"",IF(M32="x",9,))</f>
        <v/>
      </c>
      <c r="Z32" s="30" t="str">
        <f>IF(N32=10,"",IF(N32="x",10,))</f>
        <v/>
      </c>
      <c r="AA32" s="30">
        <f>SUM(Q32:Z32)</f>
        <v>0</v>
      </c>
      <c r="AB32" s="35"/>
    </row>
    <row r="33" spans="1:28" s="31" customFormat="1" ht="13.5" customHeight="1" x14ac:dyDescent="0.2">
      <c r="A33" s="26"/>
      <c r="B33" s="23"/>
      <c r="C33" s="23"/>
      <c r="D33" s="23"/>
      <c r="E33" s="37"/>
      <c r="F33" s="37"/>
      <c r="G33" s="37"/>
      <c r="H33" s="37"/>
      <c r="I33" s="37"/>
      <c r="J33" s="37"/>
      <c r="K33" s="37"/>
      <c r="L33" s="26"/>
      <c r="M33" s="26"/>
      <c r="N33" s="26"/>
      <c r="O33" s="29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s="36" customFormat="1" ht="27" customHeight="1" x14ac:dyDescent="0.2">
      <c r="A34" s="18"/>
      <c r="B34" s="27" t="s">
        <v>11</v>
      </c>
      <c r="C34" s="27"/>
      <c r="D34" s="27"/>
      <c r="E34" s="33">
        <v>1</v>
      </c>
      <c r="F34" s="33">
        <v>2</v>
      </c>
      <c r="G34" s="33">
        <v>3</v>
      </c>
      <c r="H34" s="33">
        <v>4</v>
      </c>
      <c r="I34" s="33">
        <v>5</v>
      </c>
      <c r="J34" s="33">
        <v>6</v>
      </c>
      <c r="K34" s="33">
        <v>7</v>
      </c>
      <c r="L34" s="33">
        <v>8</v>
      </c>
      <c r="M34" s="33">
        <v>9</v>
      </c>
      <c r="N34" s="33">
        <v>10</v>
      </c>
      <c r="O34" s="34"/>
      <c r="P34" s="30"/>
      <c r="Q34" s="30" t="str">
        <f>IF(E34=1,"",IF(E34="x",1,))</f>
        <v/>
      </c>
      <c r="R34" s="30" t="str">
        <f>IF(F34=2,"",IF(F34="x",2,))</f>
        <v/>
      </c>
      <c r="S34" s="30" t="str">
        <f>IF(G34=3,"",IF(G34="x",3,))</f>
        <v/>
      </c>
      <c r="T34" s="30" t="str">
        <f>IF(H34=4,"",IF(H34="x",4,))</f>
        <v/>
      </c>
      <c r="U34" s="30" t="str">
        <f>IF(I34=5,"",IF(I34="x",5,))</f>
        <v/>
      </c>
      <c r="V34" s="30" t="str">
        <f>IF(J34=6,"",IF(J34="x",6,))</f>
        <v/>
      </c>
      <c r="W34" s="30" t="str">
        <f>IF(K34=7,"",IF(K34="x",7,))</f>
        <v/>
      </c>
      <c r="X34" s="30" t="str">
        <f>IF(L34=8,"",IF(L34="x",8,))</f>
        <v/>
      </c>
      <c r="Y34" s="30" t="str">
        <f>IF(M34=9,"",IF(M34="x",9,))</f>
        <v/>
      </c>
      <c r="Z34" s="30" t="str">
        <f>IF(N34=10,"",IF(N34="x",10,))</f>
        <v/>
      </c>
      <c r="AA34" s="30">
        <f>SUM(Q34:Z34)</f>
        <v>0</v>
      </c>
      <c r="AB34" s="35"/>
    </row>
    <row r="35" spans="1:28" s="31" customFormat="1" ht="10.5" customHeight="1" x14ac:dyDescent="0.2">
      <c r="A35" s="26"/>
      <c r="B35" s="23"/>
      <c r="C35" s="23"/>
      <c r="D35" s="23"/>
      <c r="E35" s="37"/>
      <c r="F35" s="37"/>
      <c r="G35" s="37"/>
      <c r="H35" s="37"/>
      <c r="I35" s="37"/>
      <c r="J35" s="37"/>
      <c r="K35" s="37"/>
      <c r="L35" s="26"/>
      <c r="M35" s="26"/>
      <c r="N35" s="26"/>
      <c r="O35" s="29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s="36" customFormat="1" ht="26.25" customHeight="1" x14ac:dyDescent="0.2">
      <c r="A36" s="18"/>
      <c r="B36" s="27" t="s">
        <v>12</v>
      </c>
      <c r="C36" s="27"/>
      <c r="D36" s="27"/>
      <c r="E36" s="33">
        <v>1</v>
      </c>
      <c r="F36" s="33">
        <v>2</v>
      </c>
      <c r="G36" s="33">
        <v>3</v>
      </c>
      <c r="H36" s="33">
        <v>4</v>
      </c>
      <c r="I36" s="33">
        <v>5</v>
      </c>
      <c r="J36" s="33">
        <v>6</v>
      </c>
      <c r="K36" s="33">
        <v>7</v>
      </c>
      <c r="L36" s="33">
        <v>8</v>
      </c>
      <c r="M36" s="33">
        <v>9</v>
      </c>
      <c r="N36" s="33">
        <v>10</v>
      </c>
      <c r="O36" s="34"/>
      <c r="P36" s="30"/>
      <c r="Q36" s="30" t="str">
        <f>IF(E36=1,"",IF(E36="x",1,))</f>
        <v/>
      </c>
      <c r="R36" s="30" t="str">
        <f>IF(F36=2,"",IF(F36="x",2,))</f>
        <v/>
      </c>
      <c r="S36" s="30" t="str">
        <f>IF(G36=3,"",IF(G36="x",3,))</f>
        <v/>
      </c>
      <c r="T36" s="30" t="str">
        <f>IF(H36=4,"",IF(H36="x",4,))</f>
        <v/>
      </c>
      <c r="U36" s="30" t="str">
        <f>IF(I36=5,"",IF(I36="x",5,))</f>
        <v/>
      </c>
      <c r="V36" s="30" t="str">
        <f>IF(J36=6,"",IF(J36="x",6,))</f>
        <v/>
      </c>
      <c r="W36" s="30" t="str">
        <f>IF(K36=7,"",IF(K36="x",7,))</f>
        <v/>
      </c>
      <c r="X36" s="30" t="str">
        <f>IF(L36=8,"",IF(L36="x",8,))</f>
        <v/>
      </c>
      <c r="Y36" s="30" t="str">
        <f>IF(M36=9,"",IF(M36="x",9,))</f>
        <v/>
      </c>
      <c r="Z36" s="30" t="str">
        <f>IF(N36=10,"",IF(N36="x",10,))</f>
        <v/>
      </c>
      <c r="AA36" s="30">
        <f>SUM(Q36:Z36)</f>
        <v>0</v>
      </c>
      <c r="AB36" s="35"/>
    </row>
    <row r="37" spans="1:28" s="31" customFormat="1" ht="12" customHeight="1" x14ac:dyDescent="0.2">
      <c r="A37" s="26"/>
      <c r="B37" s="23"/>
      <c r="C37" s="23"/>
      <c r="D37" s="23"/>
      <c r="E37" s="37"/>
      <c r="F37" s="37"/>
      <c r="G37" s="37"/>
      <c r="H37" s="37"/>
      <c r="I37" s="37"/>
      <c r="J37" s="37"/>
      <c r="K37" s="37"/>
      <c r="L37" s="26"/>
      <c r="M37" s="26"/>
      <c r="N37" s="26"/>
      <c r="O37" s="29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s="36" customFormat="1" ht="25.5" customHeight="1" x14ac:dyDescent="0.2">
      <c r="A38" s="18"/>
      <c r="B38" s="27" t="s">
        <v>13</v>
      </c>
      <c r="C38" s="27"/>
      <c r="D38" s="27"/>
      <c r="E38" s="33">
        <v>1</v>
      </c>
      <c r="F38" s="33">
        <v>2</v>
      </c>
      <c r="G38" s="33">
        <v>3</v>
      </c>
      <c r="H38" s="33">
        <v>4</v>
      </c>
      <c r="I38" s="33">
        <v>5</v>
      </c>
      <c r="J38" s="33">
        <v>6</v>
      </c>
      <c r="K38" s="33">
        <v>7</v>
      </c>
      <c r="L38" s="33">
        <v>8</v>
      </c>
      <c r="M38" s="33">
        <v>9</v>
      </c>
      <c r="N38" s="33">
        <v>10</v>
      </c>
      <c r="O38" s="34"/>
      <c r="P38" s="30"/>
      <c r="Q38" s="30" t="str">
        <f>IF(E38=1,"",IF(E38="x",1,))</f>
        <v/>
      </c>
      <c r="R38" s="30" t="str">
        <f>IF(F38=2,"",IF(F38="x",2,))</f>
        <v/>
      </c>
      <c r="S38" s="30" t="str">
        <f>IF(G38=3,"",IF(G38="x",3,))</f>
        <v/>
      </c>
      <c r="T38" s="30" t="str">
        <f>IF(H38=4,"",IF(H38="x",4,))</f>
        <v/>
      </c>
      <c r="U38" s="30" t="str">
        <f>IF(I38=5,"",IF(I38="x",5,))</f>
        <v/>
      </c>
      <c r="V38" s="30" t="str">
        <f>IF(J38=6,"",IF(J38="x",6,))</f>
        <v/>
      </c>
      <c r="W38" s="30" t="str">
        <f>IF(K38=7,"",IF(K38="x",7,))</f>
        <v/>
      </c>
      <c r="X38" s="30" t="str">
        <f>IF(L38=8,"",IF(L38="x",8,))</f>
        <v/>
      </c>
      <c r="Y38" s="30" t="str">
        <f>IF(M38=9,"",IF(M38="x",9,))</f>
        <v/>
      </c>
      <c r="Z38" s="30" t="str">
        <f>IF(N38=10,"",IF(N38="x",10,))</f>
        <v/>
      </c>
      <c r="AA38" s="30">
        <f>SUM(Q38:Z38)</f>
        <v>0</v>
      </c>
      <c r="AB38" s="35"/>
    </row>
    <row r="39" spans="1:28" ht="9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9"/>
    </row>
    <row r="40" spans="1:28" x14ac:dyDescent="0.2">
      <c r="A40" s="4"/>
      <c r="B40" s="4" t="s">
        <v>32</v>
      </c>
      <c r="C40" s="4"/>
      <c r="D40" s="4"/>
      <c r="E40" s="4"/>
      <c r="F40" s="4"/>
      <c r="G40" s="38"/>
      <c r="H40" s="4" t="s">
        <v>33</v>
      </c>
      <c r="I40" s="4"/>
      <c r="J40" s="4"/>
      <c r="K40" s="38"/>
      <c r="L40" s="4" t="s">
        <v>34</v>
      </c>
      <c r="M40" s="4"/>
      <c r="N40" s="4"/>
      <c r="O40" s="9"/>
      <c r="AA40" s="39">
        <f>SUM(AA24:AA38)/8</f>
        <v>0</v>
      </c>
    </row>
    <row r="41" spans="1:28" ht="9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9"/>
    </row>
    <row r="42" spans="1:28" ht="19.5" customHeight="1" x14ac:dyDescent="0.2">
      <c r="A42" s="4"/>
      <c r="B42" s="4"/>
      <c r="C42" s="4"/>
      <c r="D42" s="4"/>
      <c r="E42" s="4"/>
      <c r="F42" s="4"/>
      <c r="G42" s="4"/>
      <c r="H42" s="4" t="s">
        <v>47</v>
      </c>
      <c r="I42" s="4"/>
      <c r="J42" s="4"/>
      <c r="K42" s="4"/>
      <c r="L42" s="4"/>
      <c r="M42" s="40">
        <f>AA40</f>
        <v>0</v>
      </c>
      <c r="N42" s="41"/>
      <c r="O42" s="9"/>
    </row>
    <row r="43" spans="1:28" x14ac:dyDescent="0.2">
      <c r="A43" s="4"/>
      <c r="B43" s="4" t="s">
        <v>36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9"/>
    </row>
    <row r="44" spans="1:28" ht="45" customHeight="1" x14ac:dyDescent="0.2">
      <c r="A44" s="4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9"/>
    </row>
    <row r="45" spans="1:2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9"/>
    </row>
    <row r="46" spans="1:28" x14ac:dyDescent="0.2">
      <c r="A46" s="4"/>
      <c r="B46" s="4"/>
      <c r="C46" s="4"/>
      <c r="D46" s="4"/>
      <c r="E46" s="4"/>
      <c r="F46" s="45"/>
      <c r="G46" s="45"/>
      <c r="H46" s="45"/>
      <c r="I46" s="45"/>
      <c r="J46" s="45"/>
      <c r="K46" s="45"/>
      <c r="L46" s="45"/>
      <c r="M46" s="45"/>
      <c r="N46" s="45"/>
      <c r="O46" s="9"/>
    </row>
    <row r="47" spans="1:28" x14ac:dyDescent="0.2">
      <c r="A47" s="4"/>
      <c r="B47" s="4"/>
      <c r="C47" s="4"/>
      <c r="D47" s="4"/>
      <c r="E47" s="4"/>
      <c r="F47" s="4"/>
      <c r="G47" s="4"/>
      <c r="H47" s="4" t="s">
        <v>4</v>
      </c>
      <c r="I47" s="4"/>
      <c r="J47" s="4"/>
      <c r="K47" s="4"/>
      <c r="L47" s="4"/>
      <c r="M47" s="4"/>
      <c r="N47" s="4"/>
      <c r="O47" s="9"/>
    </row>
    <row r="48" spans="1:28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6"/>
    </row>
    <row r="49" spans="1:27" ht="15.75" x14ac:dyDescent="0.2">
      <c r="A49" s="4"/>
      <c r="B49" s="47" t="s">
        <v>38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9"/>
    </row>
    <row r="50" spans="1:27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9"/>
    </row>
    <row r="51" spans="1:27" ht="22.5" customHeight="1" x14ac:dyDescent="0.2">
      <c r="A51" s="4"/>
      <c r="B51" s="27" t="s">
        <v>15</v>
      </c>
      <c r="C51" s="27"/>
      <c r="D51" s="27"/>
      <c r="E51" s="33">
        <v>1</v>
      </c>
      <c r="F51" s="33">
        <v>2</v>
      </c>
      <c r="G51" s="33">
        <v>3</v>
      </c>
      <c r="H51" s="33">
        <v>4</v>
      </c>
      <c r="I51" s="33">
        <v>5</v>
      </c>
      <c r="J51" s="33">
        <v>6</v>
      </c>
      <c r="K51" s="33">
        <v>7</v>
      </c>
      <c r="L51" s="33">
        <v>8</v>
      </c>
      <c r="M51" s="33">
        <v>9</v>
      </c>
      <c r="N51" s="33">
        <v>10</v>
      </c>
      <c r="O51" s="9"/>
      <c r="Q51" s="30" t="str">
        <f>IF(E51=1,"",IF(E51="x",1,))</f>
        <v/>
      </c>
      <c r="R51" s="30" t="str">
        <f>IF(F51=2,"",IF(F51="x",2,))</f>
        <v/>
      </c>
      <c r="S51" s="30" t="str">
        <f>IF(G51=3,"",IF(G51="x",3,))</f>
        <v/>
      </c>
      <c r="T51" s="30" t="str">
        <f>IF(H51=4,"",IF(H51="x",4,))</f>
        <v/>
      </c>
      <c r="U51" s="30" t="str">
        <f>IF(I51=5,"",IF(I51="x",5,))</f>
        <v/>
      </c>
      <c r="V51" s="30" t="str">
        <f>IF(J51=6,"",IF(J51="x",6,))</f>
        <v/>
      </c>
      <c r="W51" s="30" t="str">
        <f>IF(K51=7,"",IF(K51="x",7,))</f>
        <v/>
      </c>
      <c r="X51" s="30" t="str">
        <f>IF(L51=8,"",IF(L51="x",8,))</f>
        <v/>
      </c>
      <c r="Y51" s="30" t="str">
        <f>IF(M51=9,"",IF(M51="x",9,))</f>
        <v/>
      </c>
      <c r="Z51" s="30" t="str">
        <f>IF(N51=10,"",IF(N51="x",10,))</f>
        <v/>
      </c>
      <c r="AA51" s="30">
        <f>SUM(Q51:Z51)</f>
        <v>0</v>
      </c>
    </row>
    <row r="52" spans="1:27" ht="10.5" customHeight="1" x14ac:dyDescent="0.2">
      <c r="A52" s="4"/>
      <c r="B52" s="48"/>
      <c r="C52" s="48"/>
      <c r="D52" s="48"/>
      <c r="E52" s="4"/>
      <c r="F52" s="4"/>
      <c r="G52" s="4"/>
      <c r="H52" s="4"/>
      <c r="I52" s="4"/>
      <c r="J52" s="4"/>
      <c r="K52" s="4"/>
      <c r="L52" s="4"/>
      <c r="M52" s="4"/>
      <c r="N52" s="4"/>
      <c r="O52" s="9"/>
    </row>
    <row r="53" spans="1:27" ht="22.5" customHeight="1" x14ac:dyDescent="0.2">
      <c r="A53" s="4"/>
      <c r="B53" s="27" t="s">
        <v>16</v>
      </c>
      <c r="C53" s="27"/>
      <c r="D53" s="27"/>
      <c r="E53" s="33">
        <v>1</v>
      </c>
      <c r="F53" s="33">
        <v>2</v>
      </c>
      <c r="G53" s="33">
        <v>3</v>
      </c>
      <c r="H53" s="33">
        <v>4</v>
      </c>
      <c r="I53" s="33">
        <v>5</v>
      </c>
      <c r="J53" s="33">
        <v>6</v>
      </c>
      <c r="K53" s="33">
        <v>7</v>
      </c>
      <c r="L53" s="33">
        <v>8</v>
      </c>
      <c r="M53" s="33">
        <v>9</v>
      </c>
      <c r="N53" s="33">
        <v>10</v>
      </c>
      <c r="O53" s="9"/>
      <c r="Q53" s="30" t="str">
        <f>IF(E53=1,"",IF(E53="x",1,))</f>
        <v/>
      </c>
      <c r="R53" s="30" t="str">
        <f>IF(F53=2,"",IF(F53="x",2,))</f>
        <v/>
      </c>
      <c r="S53" s="30" t="str">
        <f>IF(G53=3,"",IF(G53="x",3,))</f>
        <v/>
      </c>
      <c r="T53" s="30" t="str">
        <f>IF(H53=4,"",IF(H53="x",4,))</f>
        <v/>
      </c>
      <c r="U53" s="30" t="str">
        <f>IF(I53=5,"",IF(I53="x",5,))</f>
        <v/>
      </c>
      <c r="V53" s="30" t="str">
        <f>IF(J53=6,"",IF(J53="x",6,))</f>
        <v/>
      </c>
      <c r="W53" s="30" t="str">
        <f>IF(K53=7,"",IF(K53="x",7,))</f>
        <v/>
      </c>
      <c r="X53" s="30" t="str">
        <f>IF(L53=8,"",IF(L53="x",8,))</f>
        <v/>
      </c>
      <c r="Y53" s="30" t="str">
        <f>IF(M53=9,"",IF(M53="x",9,))</f>
        <v/>
      </c>
      <c r="Z53" s="30" t="str">
        <f>IF(N53=10,"",IF(N53="x",10,))</f>
        <v/>
      </c>
      <c r="AA53" s="30">
        <f>SUM(Q53:Z53)</f>
        <v>0</v>
      </c>
    </row>
    <row r="54" spans="1:27" ht="12" customHeight="1" x14ac:dyDescent="0.2">
      <c r="A54" s="4"/>
      <c r="B54" s="48"/>
      <c r="C54" s="48"/>
      <c r="D54" s="48"/>
      <c r="E54" s="4"/>
      <c r="F54" s="4"/>
      <c r="G54" s="4"/>
      <c r="H54" s="4"/>
      <c r="I54" s="4"/>
      <c r="J54" s="4"/>
      <c r="K54" s="4"/>
      <c r="L54" s="4"/>
      <c r="M54" s="4"/>
      <c r="N54" s="4"/>
      <c r="O54" s="9"/>
    </row>
    <row r="55" spans="1:27" ht="22.5" customHeight="1" x14ac:dyDescent="0.2">
      <c r="A55" s="4"/>
      <c r="B55" s="27" t="s">
        <v>17</v>
      </c>
      <c r="C55" s="27"/>
      <c r="D55" s="27"/>
      <c r="E55" s="33">
        <v>1</v>
      </c>
      <c r="F55" s="33">
        <v>2</v>
      </c>
      <c r="G55" s="33">
        <v>3</v>
      </c>
      <c r="H55" s="33">
        <v>4</v>
      </c>
      <c r="I55" s="33">
        <v>5</v>
      </c>
      <c r="J55" s="33">
        <v>6</v>
      </c>
      <c r="K55" s="33">
        <v>7</v>
      </c>
      <c r="L55" s="33">
        <v>8</v>
      </c>
      <c r="M55" s="33">
        <v>9</v>
      </c>
      <c r="N55" s="33">
        <v>10</v>
      </c>
      <c r="O55" s="9"/>
      <c r="Q55" s="30" t="str">
        <f>IF(E55=1,"",IF(E55="x",1,))</f>
        <v/>
      </c>
      <c r="R55" s="30" t="str">
        <f>IF(F55=2,"",IF(F55="x",2,))</f>
        <v/>
      </c>
      <c r="S55" s="30" t="str">
        <f>IF(G55=3,"",IF(G55="x",3,))</f>
        <v/>
      </c>
      <c r="T55" s="30" t="str">
        <f>IF(H55=4,"",IF(H55="x",4,))</f>
        <v/>
      </c>
      <c r="U55" s="30" t="str">
        <f>IF(I55=5,"",IF(I55="x",5,))</f>
        <v/>
      </c>
      <c r="V55" s="30" t="str">
        <f>IF(J55=6,"",IF(J55="x",6,))</f>
        <v/>
      </c>
      <c r="W55" s="30" t="str">
        <f>IF(K55=7,"",IF(K55="x",7,))</f>
        <v/>
      </c>
      <c r="X55" s="30" t="str">
        <f>IF(L55=8,"",IF(L55="x",8,))</f>
        <v/>
      </c>
      <c r="Y55" s="30" t="str">
        <f>IF(M55=9,"",IF(M55="x",9,))</f>
        <v/>
      </c>
      <c r="Z55" s="30" t="str">
        <f>IF(N55=10,"",IF(N55="x",10,))</f>
        <v/>
      </c>
      <c r="AA55" s="30">
        <f>SUM(Q55:Z55)</f>
        <v>0</v>
      </c>
    </row>
    <row r="56" spans="1:27" ht="10.5" customHeight="1" x14ac:dyDescent="0.2">
      <c r="A56" s="4"/>
      <c r="B56" s="48"/>
      <c r="C56" s="48"/>
      <c r="D56" s="48"/>
      <c r="E56" s="4"/>
      <c r="F56" s="4"/>
      <c r="G56" s="4"/>
      <c r="H56" s="4"/>
      <c r="I56" s="4"/>
      <c r="J56" s="4"/>
      <c r="K56" s="4"/>
      <c r="L56" s="4"/>
      <c r="M56" s="4"/>
      <c r="N56" s="4"/>
      <c r="O56" s="9"/>
    </row>
    <row r="57" spans="1:27" ht="9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9"/>
    </row>
    <row r="58" spans="1:27" ht="22.5" customHeight="1" x14ac:dyDescent="0.2">
      <c r="A58" s="4"/>
      <c r="B58" s="27" t="s">
        <v>53</v>
      </c>
      <c r="C58" s="27"/>
      <c r="D58" s="27"/>
      <c r="E58" s="49" t="s">
        <v>50</v>
      </c>
      <c r="F58" s="50"/>
      <c r="G58" s="51"/>
      <c r="H58" s="49" t="s">
        <v>49</v>
      </c>
      <c r="I58" s="52">
        <f>$M$42</f>
        <v>0</v>
      </c>
      <c r="J58" s="51"/>
      <c r="K58" s="53" t="s">
        <v>48</v>
      </c>
      <c r="L58" s="54"/>
      <c r="M58" s="55">
        <f>AVERAGE(F58,I58)</f>
        <v>0</v>
      </c>
      <c r="N58" s="56"/>
      <c r="O58" s="9"/>
      <c r="AA58" s="30">
        <f>AVERAGE(AA51:AA57)</f>
        <v>0</v>
      </c>
    </row>
    <row r="59" spans="1:27" ht="10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9"/>
    </row>
    <row r="60" spans="1:27" ht="24" customHeight="1" x14ac:dyDescent="0.2">
      <c r="A60" s="4"/>
      <c r="B60" s="27" t="s">
        <v>54</v>
      </c>
      <c r="C60" s="27"/>
      <c r="D60" s="27"/>
      <c r="E60" s="57"/>
      <c r="F60" s="4" t="s">
        <v>39</v>
      </c>
      <c r="G60" s="4"/>
      <c r="H60" s="4"/>
      <c r="I60" s="57"/>
      <c r="J60" s="4" t="s">
        <v>40</v>
      </c>
      <c r="K60" s="4"/>
      <c r="L60" s="4"/>
      <c r="M60" s="4"/>
      <c r="N60" s="4"/>
      <c r="O60" s="9"/>
    </row>
    <row r="61" spans="1:27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9"/>
    </row>
    <row r="62" spans="1:27" ht="14.25" customHeight="1" x14ac:dyDescent="0.2">
      <c r="A62" s="4"/>
      <c r="B62" s="4"/>
      <c r="C62" s="4"/>
      <c r="D62" s="4"/>
      <c r="E62" s="58" t="s">
        <v>20</v>
      </c>
      <c r="F62" s="4"/>
      <c r="G62" s="59" t="s">
        <v>41</v>
      </c>
      <c r="H62" s="60"/>
      <c r="I62" s="4"/>
      <c r="J62" s="4"/>
      <c r="K62" s="4"/>
      <c r="L62" s="4"/>
      <c r="M62" s="4"/>
      <c r="N62" s="4"/>
      <c r="O62" s="9"/>
    </row>
    <row r="63" spans="1:27" x14ac:dyDescent="0.2">
      <c r="A63" s="4"/>
      <c r="B63" s="4"/>
      <c r="C63" s="4"/>
      <c r="D63" s="18" t="s">
        <v>42</v>
      </c>
      <c r="E63" s="38"/>
      <c r="F63" s="4"/>
      <c r="G63" s="61">
        <f>SUM(E63)*-0.1</f>
        <v>0</v>
      </c>
      <c r="H63" s="61"/>
      <c r="I63" s="4"/>
      <c r="J63" s="4"/>
      <c r="K63" s="4"/>
      <c r="L63" s="4"/>
      <c r="M63" s="4"/>
      <c r="N63" s="4"/>
      <c r="O63" s="9"/>
    </row>
    <row r="64" spans="1:27" x14ac:dyDescent="0.2">
      <c r="A64" s="4"/>
      <c r="B64" s="4"/>
      <c r="C64" s="4"/>
      <c r="D64" s="18" t="s">
        <v>43</v>
      </c>
      <c r="E64" s="38"/>
      <c r="F64" s="4"/>
      <c r="G64" s="61">
        <f>SUM(E64)*-0.5</f>
        <v>0</v>
      </c>
      <c r="H64" s="61"/>
      <c r="I64" s="4"/>
      <c r="J64" s="4"/>
      <c r="K64" s="4"/>
      <c r="L64" s="4"/>
      <c r="M64" s="4"/>
      <c r="N64" s="4"/>
      <c r="O64" s="9"/>
    </row>
    <row r="65" spans="1:15" x14ac:dyDescent="0.2">
      <c r="A65" s="4"/>
      <c r="B65" s="4"/>
      <c r="C65" s="4"/>
      <c r="D65" s="18" t="s">
        <v>19</v>
      </c>
      <c r="E65" s="38"/>
      <c r="F65" s="4"/>
      <c r="G65" s="61">
        <f>SUM(E65)*-1</f>
        <v>0</v>
      </c>
      <c r="H65" s="61"/>
      <c r="I65" s="4"/>
      <c r="J65" s="4"/>
      <c r="K65" s="4"/>
      <c r="L65" s="4"/>
      <c r="M65" s="4"/>
      <c r="N65" s="4"/>
      <c r="O65" s="9"/>
    </row>
    <row r="66" spans="1:15" x14ac:dyDescent="0.2">
      <c r="A66" s="4"/>
      <c r="B66" s="4"/>
      <c r="C66" s="4"/>
      <c r="D66" s="18"/>
      <c r="E66" s="25"/>
      <c r="F66" s="4"/>
      <c r="G66" s="62"/>
      <c r="H66" s="62"/>
      <c r="I66" s="4"/>
      <c r="J66" s="4"/>
      <c r="K66" s="4"/>
      <c r="L66" s="4"/>
      <c r="M66" s="4"/>
      <c r="N66" s="4"/>
      <c r="O66" s="9"/>
    </row>
    <row r="67" spans="1:15" ht="24" customHeight="1" x14ac:dyDescent="0.2">
      <c r="A67" s="4"/>
      <c r="B67" s="27" t="s">
        <v>55</v>
      </c>
      <c r="C67" s="27"/>
      <c r="D67" s="27"/>
      <c r="E67" s="57"/>
      <c r="F67" s="4" t="s">
        <v>39</v>
      </c>
      <c r="G67" s="4"/>
      <c r="H67" s="4"/>
      <c r="I67" s="57"/>
      <c r="J67" s="4" t="s">
        <v>40</v>
      </c>
      <c r="K67" s="4"/>
      <c r="L67" s="57"/>
      <c r="M67" s="4" t="s">
        <v>58</v>
      </c>
      <c r="O67" s="9"/>
    </row>
    <row r="68" spans="1:15" ht="9.75" customHeight="1" x14ac:dyDescent="0.2">
      <c r="A68" s="4"/>
      <c r="B68" s="4"/>
      <c r="C68" s="4"/>
      <c r="D68" s="18"/>
      <c r="E68" s="25"/>
      <c r="F68" s="4"/>
      <c r="G68" s="62"/>
      <c r="H68" s="62"/>
      <c r="I68" s="4"/>
      <c r="J68" s="4"/>
      <c r="K68" s="4"/>
      <c r="L68" s="4"/>
      <c r="M68" s="4"/>
      <c r="N68" s="4"/>
      <c r="O68" s="9"/>
    </row>
    <row r="69" spans="1:15" x14ac:dyDescent="0.2">
      <c r="A69" s="4"/>
      <c r="B69" s="4"/>
      <c r="C69" s="4"/>
      <c r="D69" s="4"/>
      <c r="E69" s="58" t="s">
        <v>20</v>
      </c>
      <c r="F69" s="4"/>
      <c r="G69" s="59" t="s">
        <v>41</v>
      </c>
      <c r="H69" s="60"/>
      <c r="I69" s="4"/>
      <c r="J69" s="4"/>
      <c r="K69" s="4"/>
      <c r="L69" s="4"/>
      <c r="M69" s="4"/>
      <c r="N69" s="4"/>
      <c r="O69" s="9"/>
    </row>
    <row r="70" spans="1:15" x14ac:dyDescent="0.2">
      <c r="A70" s="4"/>
      <c r="B70" s="4"/>
      <c r="C70" s="4"/>
      <c r="D70" s="18" t="s">
        <v>56</v>
      </c>
      <c r="E70" s="38"/>
      <c r="F70" s="4"/>
      <c r="G70" s="61">
        <f>SUM(E70)*-0.5</f>
        <v>0</v>
      </c>
      <c r="H70" s="61"/>
      <c r="I70" s="4"/>
      <c r="J70" s="58"/>
      <c r="K70" s="4"/>
      <c r="L70" s="4"/>
      <c r="M70" s="4"/>
      <c r="N70" s="4"/>
      <c r="O70" s="9"/>
    </row>
    <row r="71" spans="1:15" x14ac:dyDescent="0.2">
      <c r="A71" s="4"/>
      <c r="B71" s="4"/>
      <c r="C71" s="4"/>
      <c r="D71" s="18" t="s">
        <v>57</v>
      </c>
      <c r="E71" s="38"/>
      <c r="F71" s="4"/>
      <c r="G71" s="61">
        <f>SUM(E71)*-1</f>
        <v>0</v>
      </c>
      <c r="H71" s="61"/>
      <c r="I71" s="4"/>
      <c r="J71" s="4"/>
      <c r="K71" s="4"/>
      <c r="L71" s="4"/>
      <c r="M71" s="4"/>
      <c r="N71" s="4"/>
      <c r="O71" s="9"/>
    </row>
    <row r="72" spans="1:1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9"/>
    </row>
    <row r="73" spans="1:15" x14ac:dyDescent="0.2">
      <c r="A73" s="4"/>
      <c r="B73" s="4"/>
      <c r="C73" s="63" t="s">
        <v>44</v>
      </c>
      <c r="D73" s="64"/>
      <c r="E73" s="65">
        <f>AA58</f>
        <v>0</v>
      </c>
      <c r="F73" s="66"/>
      <c r="G73" s="4"/>
      <c r="H73" s="4"/>
      <c r="I73" s="4"/>
      <c r="J73" s="4"/>
      <c r="K73" s="4"/>
      <c r="L73" s="4"/>
      <c r="M73" s="4"/>
      <c r="N73" s="4"/>
      <c r="O73" s="9"/>
    </row>
    <row r="74" spans="1:15" x14ac:dyDescent="0.2">
      <c r="A74" s="4"/>
      <c r="B74" s="4"/>
      <c r="C74" s="63" t="s">
        <v>45</v>
      </c>
      <c r="D74" s="64"/>
      <c r="E74" s="65">
        <f>SUM(G63:H65,G70:H71)</f>
        <v>0</v>
      </c>
      <c r="F74" s="66"/>
      <c r="G74" s="4"/>
      <c r="H74" s="4"/>
      <c r="I74" s="4"/>
      <c r="J74" s="4"/>
      <c r="K74" s="4"/>
      <c r="L74" s="4"/>
      <c r="M74" s="4"/>
      <c r="N74" s="4"/>
      <c r="O74" s="9"/>
    </row>
    <row r="75" spans="1:15" x14ac:dyDescent="0.2">
      <c r="A75" s="4"/>
      <c r="B75" s="4"/>
      <c r="C75" s="63" t="s">
        <v>14</v>
      </c>
      <c r="D75" s="64"/>
      <c r="E75" s="65">
        <f>SUM(E73:F74)</f>
        <v>0</v>
      </c>
      <c r="F75" s="66"/>
      <c r="G75" s="4"/>
      <c r="H75" s="4"/>
      <c r="I75" s="4"/>
      <c r="J75" s="4"/>
      <c r="K75" s="4"/>
      <c r="L75" s="4"/>
      <c r="M75" s="4"/>
      <c r="N75" s="4"/>
      <c r="O75" s="9"/>
    </row>
    <row r="76" spans="1:1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9"/>
    </row>
    <row r="77" spans="1:15" x14ac:dyDescent="0.2">
      <c r="A77" s="4"/>
      <c r="B77" s="67" t="s">
        <v>46</v>
      </c>
      <c r="C77" s="67"/>
      <c r="D77" s="67"/>
      <c r="E77" s="67"/>
      <c r="F77" s="4"/>
      <c r="G77" s="38"/>
      <c r="H77" s="4" t="s">
        <v>33</v>
      </c>
      <c r="I77" s="4"/>
      <c r="J77" s="4"/>
      <c r="K77" s="38"/>
      <c r="L77" s="4" t="s">
        <v>34</v>
      </c>
      <c r="M77" s="4"/>
      <c r="N77" s="4"/>
      <c r="O77" s="9"/>
    </row>
    <row r="78" spans="1:1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9"/>
    </row>
    <row r="79" spans="1:15" x14ac:dyDescent="0.2">
      <c r="A79" s="4"/>
      <c r="B79" s="4" t="s">
        <v>36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9"/>
    </row>
    <row r="80" spans="1:15" ht="66" customHeight="1" x14ac:dyDescent="0.2">
      <c r="A80" s="4"/>
      <c r="B80" s="68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9"/>
    </row>
    <row r="81" spans="1:1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9"/>
    </row>
    <row r="82" spans="1:1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9"/>
    </row>
    <row r="83" spans="1:1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9"/>
    </row>
    <row r="84" spans="1:1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9"/>
    </row>
    <row r="85" spans="1:15" x14ac:dyDescent="0.2">
      <c r="A85" s="4"/>
      <c r="B85" s="4" t="s">
        <v>18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9"/>
    </row>
    <row r="86" spans="1:15" x14ac:dyDescent="0.2">
      <c r="A86" s="4"/>
      <c r="B86" s="4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9"/>
    </row>
    <row r="87" spans="1:1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9"/>
    </row>
    <row r="88" spans="1:1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9"/>
    </row>
    <row r="89" spans="1:1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9"/>
    </row>
    <row r="90" spans="1:1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9"/>
    </row>
    <row r="91" spans="1:1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9"/>
    </row>
  </sheetData>
  <mergeCells count="45">
    <mergeCell ref="B8:N8"/>
    <mergeCell ref="B51:D51"/>
    <mergeCell ref="B53:D53"/>
    <mergeCell ref="B55:D55"/>
    <mergeCell ref="B67:D67"/>
    <mergeCell ref="K58:L58"/>
    <mergeCell ref="B58:D58"/>
    <mergeCell ref="B28:D28"/>
    <mergeCell ref="J17:N17"/>
    <mergeCell ref="C15:N15"/>
    <mergeCell ref="M42:N42"/>
    <mergeCell ref="B49:N49"/>
    <mergeCell ref="F46:N46"/>
    <mergeCell ref="C13:N13"/>
    <mergeCell ref="C11:N11"/>
    <mergeCell ref="C5:J5"/>
    <mergeCell ref="B7:N7"/>
    <mergeCell ref="B44:N44"/>
    <mergeCell ref="B9:N9"/>
    <mergeCell ref="B22:N22"/>
    <mergeCell ref="B30:D30"/>
    <mergeCell ref="B32:D32"/>
    <mergeCell ref="B34:D34"/>
    <mergeCell ref="B36:D36"/>
    <mergeCell ref="B38:D38"/>
    <mergeCell ref="B20:N20"/>
    <mergeCell ref="B24:D24"/>
    <mergeCell ref="B26:D26"/>
    <mergeCell ref="C17:D17"/>
    <mergeCell ref="M58:N58"/>
    <mergeCell ref="G70:H70"/>
    <mergeCell ref="G71:H71"/>
    <mergeCell ref="C85:N85"/>
    <mergeCell ref="G63:H63"/>
    <mergeCell ref="B60:D60"/>
    <mergeCell ref="E75:F75"/>
    <mergeCell ref="B80:N80"/>
    <mergeCell ref="B77:E77"/>
    <mergeCell ref="G64:H64"/>
    <mergeCell ref="G65:H65"/>
    <mergeCell ref="E73:F73"/>
    <mergeCell ref="E74:F74"/>
    <mergeCell ref="C74:D74"/>
    <mergeCell ref="C73:D73"/>
    <mergeCell ref="C75:D75"/>
  </mergeCells>
  <conditionalFormatting sqref="E24:N24">
    <cfRule type="cellIs" dxfId="5" priority="6" operator="equal">
      <formula>"X"</formula>
    </cfRule>
  </conditionalFormatting>
  <conditionalFormatting sqref="E26:N26">
    <cfRule type="cellIs" dxfId="4" priority="5" operator="equal">
      <formula>"X"</formula>
    </cfRule>
  </conditionalFormatting>
  <conditionalFormatting sqref="E28:N28">
    <cfRule type="cellIs" dxfId="3" priority="4" operator="equal">
      <formula>"X"</formula>
    </cfRule>
  </conditionalFormatting>
  <conditionalFormatting sqref="E30:N38">
    <cfRule type="cellIs" dxfId="2" priority="3" operator="equal">
      <formula>"X"</formula>
    </cfRule>
  </conditionalFormatting>
  <conditionalFormatting sqref="E51:N51">
    <cfRule type="cellIs" dxfId="1" priority="2" operator="equal">
      <formula>"X"</formula>
    </cfRule>
  </conditionalFormatting>
  <conditionalFormatting sqref="E53:N56">
    <cfRule type="cellIs" dxfId="0" priority="1" operator="equal">
      <formula>"X"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Header>&amp;R&amp;8&amp;K000000&amp;P</oddHeader>
    <oddFooter>&amp;L&amp;"Arial,Normal"FRM-GABPRES-021-04 &amp;C&amp;"Arial,Normal"REV 01&amp;R&amp;"Arial,Normal"DATA: 29/06/2018</oddFooter>
  </headerFooter>
  <ignoredErrors>
    <ignoredError sqref="M5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4">
        <x14:dataValidation type="list" showInputMessage="1" showErrorMessage="1">
          <x14:formula1>
            <xm:f>LISTAS!$A$1:$A$6</xm:f>
          </x14:formula1>
          <xm:sqref>B9</xm:sqref>
        </x14:dataValidation>
        <x14:dataValidation type="list" allowBlank="1" showInputMessage="1" showErrorMessage="1">
          <x14:formula1>
            <xm:f>LISTAS!$D$1:$D$2</xm:f>
          </x14:formula1>
          <xm:sqref>K40 G40 E60 I60 K77 G77 E67 I67 L67</xm:sqref>
        </x14:dataValidation>
        <x14:dataValidation type="list" allowBlank="1" showInputMessage="1" showErrorMessage="1">
          <x14:formula1>
            <xm:f>LISTAS!$C$2:$D$2</xm:f>
          </x14:formula1>
          <xm:sqref>E24 E26 E28 E30 E32 E34 E36 E38 E51 E53 E55</xm:sqref>
        </x14:dataValidation>
        <x14:dataValidation type="list" allowBlank="1" showInputMessage="1" showErrorMessage="1">
          <x14:formula1>
            <xm:f>LISTAS!$C$3:$D$3</xm:f>
          </x14:formula1>
          <xm:sqref>F24 F26 F28 F30 F32 F34 F36 F38 F51 F53 F55</xm:sqref>
        </x14:dataValidation>
        <x14:dataValidation type="list" allowBlank="1" showInputMessage="1" showErrorMessage="1">
          <x14:formula1>
            <xm:f>LISTAS!$C$4:$D$4</xm:f>
          </x14:formula1>
          <xm:sqref>G24 G26 G28 G30 G32 G34 G36 G38 G51 G53 G55</xm:sqref>
        </x14:dataValidation>
        <x14:dataValidation type="list" allowBlank="1" showInputMessage="1" showErrorMessage="1">
          <x14:formula1>
            <xm:f>LISTAS!$C$5:$D$5</xm:f>
          </x14:formula1>
          <xm:sqref>H24 H26 H28 H30 H32 H34 H36 H38 H51 H53 H55</xm:sqref>
        </x14:dataValidation>
        <x14:dataValidation type="list" allowBlank="1" showInputMessage="1" showErrorMessage="1">
          <x14:formula1>
            <xm:f>LISTAS!$C$6:$D$6</xm:f>
          </x14:formula1>
          <xm:sqref>I24 I26 I28 I30 I32 I34 I36 I38 I51 I53 I55</xm:sqref>
        </x14:dataValidation>
        <x14:dataValidation type="list" allowBlank="1" showInputMessage="1" showErrorMessage="1">
          <x14:formula1>
            <xm:f>LISTAS!$C$7:$D$7</xm:f>
          </x14:formula1>
          <xm:sqref>J24 J26 J28 J30 J32 J34 J36 J38 J51 J53 J55</xm:sqref>
        </x14:dataValidation>
        <x14:dataValidation type="list" allowBlank="1" showInputMessage="1" showErrorMessage="1">
          <x14:formula1>
            <xm:f>LISTAS!$C$8:$D$8</xm:f>
          </x14:formula1>
          <xm:sqref>K24 K26 K28 K30 K32 K34 K36 K38 K51 K53 K55</xm:sqref>
        </x14:dataValidation>
        <x14:dataValidation type="list" allowBlank="1" showInputMessage="1" showErrorMessage="1">
          <x14:formula1>
            <xm:f>LISTAS!$C$9:$D$9</xm:f>
          </x14:formula1>
          <xm:sqref>L24 L26 L28 L30 L32 L34 L36 L38 L51 L53 L55</xm:sqref>
        </x14:dataValidation>
        <x14:dataValidation type="list" allowBlank="1" showInputMessage="1" showErrorMessage="1">
          <x14:formula1>
            <xm:f>LISTAS!$C$10:$D$10</xm:f>
          </x14:formula1>
          <xm:sqref>M24 M26 M28 M30 M32 M34 M36 M38 M51 M53 M55</xm:sqref>
        </x14:dataValidation>
        <x14:dataValidation type="list" allowBlank="1" showInputMessage="1" showErrorMessage="1">
          <x14:formula1>
            <xm:f>LISTAS!$C$11:$D$11</xm:f>
          </x14:formula1>
          <xm:sqref>N24 N26 N28 N30 N32 N34 N36 N38 N51 N53 N55</xm:sqref>
        </x14:dataValidation>
        <x14:dataValidation type="list" allowBlank="1" showInputMessage="1" showErrorMessage="1">
          <x14:formula1>
            <xm:f>LISTAS!$C$1:$C$11</xm:f>
          </x14:formula1>
          <xm:sqref>E63:E66 E68 E70:E71</xm:sqref>
        </x14:dataValidation>
        <x14:dataValidation type="list" allowBlank="1" showInputMessage="1" showErrorMessage="1">
          <x14:formula1>
            <xm:f>LISTAS!$B$1:$B$20</xm:f>
          </x14:formula1>
          <xm:sqref>C85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2" sqref="B2:B14"/>
    </sheetView>
  </sheetViews>
  <sheetFormatPr defaultRowHeight="15" x14ac:dyDescent="0.25"/>
  <cols>
    <col min="1" max="1" width="44.7109375" style="2" bestFit="1" customWidth="1"/>
    <col min="2" max="2" width="41.85546875" style="2" bestFit="1" customWidth="1"/>
    <col min="3" max="3" width="9.140625" style="2"/>
    <col min="4" max="4" width="9.140625" style="3"/>
    <col min="5" max="16384" width="9.140625" style="2"/>
  </cols>
  <sheetData>
    <row r="1" spans="1:4" x14ac:dyDescent="0.25">
      <c r="A1" s="1"/>
    </row>
    <row r="2" spans="1:4" x14ac:dyDescent="0.25">
      <c r="A2" s="1" t="s">
        <v>22</v>
      </c>
      <c r="B2" s="2" t="s">
        <v>59</v>
      </c>
      <c r="C2" s="2">
        <v>1</v>
      </c>
      <c r="D2" s="3" t="s">
        <v>35</v>
      </c>
    </row>
    <row r="3" spans="1:4" x14ac:dyDescent="0.25">
      <c r="A3" s="1" t="s">
        <v>23</v>
      </c>
      <c r="B3" s="2" t="s">
        <v>60</v>
      </c>
      <c r="C3" s="2">
        <v>2</v>
      </c>
      <c r="D3" s="3" t="s">
        <v>35</v>
      </c>
    </row>
    <row r="4" spans="1:4" x14ac:dyDescent="0.25">
      <c r="A4" s="1" t="s">
        <v>24</v>
      </c>
      <c r="B4" s="2" t="s">
        <v>61</v>
      </c>
      <c r="C4" s="2">
        <v>3</v>
      </c>
      <c r="D4" s="3" t="s">
        <v>35</v>
      </c>
    </row>
    <row r="5" spans="1:4" x14ac:dyDescent="0.25">
      <c r="A5" s="1" t="s">
        <v>25</v>
      </c>
      <c r="B5" s="2" t="s">
        <v>62</v>
      </c>
      <c r="C5" s="2">
        <v>4</v>
      </c>
      <c r="D5" s="3" t="s">
        <v>35</v>
      </c>
    </row>
    <row r="6" spans="1:4" x14ac:dyDescent="0.25">
      <c r="A6" s="1" t="s">
        <v>26</v>
      </c>
      <c r="B6" s="2" t="s">
        <v>63</v>
      </c>
      <c r="C6" s="2">
        <v>5</v>
      </c>
      <c r="D6" s="3" t="s">
        <v>35</v>
      </c>
    </row>
    <row r="7" spans="1:4" x14ac:dyDescent="0.25">
      <c r="B7" s="2" t="s">
        <v>64</v>
      </c>
      <c r="C7" s="2">
        <v>6</v>
      </c>
      <c r="D7" s="3" t="s">
        <v>35</v>
      </c>
    </row>
    <row r="8" spans="1:4" x14ac:dyDescent="0.25">
      <c r="B8" s="2" t="s">
        <v>65</v>
      </c>
      <c r="C8" s="2">
        <v>7</v>
      </c>
      <c r="D8" s="3" t="s">
        <v>35</v>
      </c>
    </row>
    <row r="9" spans="1:4" x14ac:dyDescent="0.25">
      <c r="B9" s="2" t="s">
        <v>66</v>
      </c>
      <c r="C9" s="2">
        <v>8</v>
      </c>
      <c r="D9" s="3" t="s">
        <v>35</v>
      </c>
    </row>
    <row r="10" spans="1:4" x14ac:dyDescent="0.25">
      <c r="B10" s="2" t="s">
        <v>67</v>
      </c>
      <c r="C10" s="2">
        <v>9</v>
      </c>
      <c r="D10" s="3" t="s">
        <v>35</v>
      </c>
    </row>
    <row r="11" spans="1:4" x14ac:dyDescent="0.25">
      <c r="B11" s="2" t="s">
        <v>68</v>
      </c>
      <c r="C11" s="2">
        <v>10</v>
      </c>
      <c r="D11" s="3" t="s">
        <v>35</v>
      </c>
    </row>
    <row r="12" spans="1:4" x14ac:dyDescent="0.25">
      <c r="B12" s="2" t="s">
        <v>69</v>
      </c>
    </row>
    <row r="13" spans="1:4" x14ac:dyDescent="0.25">
      <c r="B13" s="2" t="s">
        <v>70</v>
      </c>
    </row>
    <row r="14" spans="1:4" x14ac:dyDescent="0.25">
      <c r="B14" s="2" t="s">
        <v>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RENOVAÇÃO CONTRATO</vt:lpstr>
      <vt:lpstr>LISTAS</vt:lpstr>
      <vt:lpstr>'RENOVAÇÃO CONTRATO'!Area_de_impressao</vt:lpstr>
      <vt:lpstr>'RENOVAÇÃO CONTRATO'!Titulos_de_impressao</vt:lpstr>
    </vt:vector>
  </TitlesOfParts>
  <Company>TJERJ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Egidio Freire de Souza</dc:creator>
  <cp:lastModifiedBy>Daiana da Silva Bernardo</cp:lastModifiedBy>
  <cp:lastPrinted>2018-06-20T14:08:45Z</cp:lastPrinted>
  <dcterms:created xsi:type="dcterms:W3CDTF">2016-05-04T20:02:07Z</dcterms:created>
  <dcterms:modified xsi:type="dcterms:W3CDTF">2018-06-20T14:08:49Z</dcterms:modified>
</cp:coreProperties>
</file>