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5.xml" ContentType="application/vnd.openxmlformats-officedocument.spreadsheetml.pivotTable+xml"/>
  <Override PartName="/xl/drawings/drawing4.xml" ContentType="application/vnd.openxmlformats-officedocument.drawing+xml"/>
  <Override PartName="/xl/slicers/slicer2.xml" ContentType="application/vnd.ms-excel.slicer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5.xml" ContentType="application/vnd.openxmlformats-officedocument.drawing+xml"/>
  <Override PartName="/xl/slicers/slicer3.xml" ContentType="application/vnd.ms-excel.slicer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7.xml" ContentType="application/vnd.openxmlformats-officedocument.spreadsheetml.pivotTable+xml"/>
  <Override PartName="/xl/drawings/drawing6.xml" ContentType="application/vnd.openxmlformats-officedocument.drawing+xml"/>
  <Override PartName="/xl/slicers/slicer4.xml" ContentType="application/vnd.ms-excel.slicer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8.xml" ContentType="application/vnd.openxmlformats-officedocument.spreadsheetml.pivotTable+xml"/>
  <Override PartName="/xl/drawings/drawing7.xml" ContentType="application/vnd.openxmlformats-officedocument.drawing+xml"/>
  <Override PartName="/xl/slicers/slicer5.xml" ContentType="application/vnd.ms-excel.slicer+xml"/>
  <Override PartName="/xl/charts/chart10.xml" ContentType="application/vnd.openxmlformats-officedocument.drawingml.chart+xml"/>
  <Override PartName="/xl/drawings/drawing8.xml" ContentType="application/vnd.openxmlformats-officedocument.drawingml.chartshapes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9.xml" ContentType="application/vnd.openxmlformats-officedocument.spreadsheetml.pivotTable+xml"/>
  <Override PartName="/xl/drawings/drawing9.xml" ContentType="application/vnd.openxmlformats-officedocument.drawing+xml"/>
  <Override PartName="/xl/slicers/slicer6.xml" ContentType="application/vnd.ms-excel.slicer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lla.frasao\Downloads\"/>
    </mc:Choice>
  </mc:AlternateContent>
  <xr:revisionPtr revIDLastSave="0" documentId="13_ncr:1_{8B96DCDE-4D02-4B34-9115-DE4D3EF32092}" xr6:coauthVersionLast="47" xr6:coauthVersionMax="47" xr10:uidLastSave="{00000000-0000-0000-0000-000000000000}"/>
  <bookViews>
    <workbookView xWindow="-21720" yWindow="-120" windowWidth="21840" windowHeight="13290" tabRatio="724" firstSheet="8" activeTab="8" xr2:uid="{00000000-000D-0000-FFFF-FFFF00000000}"/>
  </bookViews>
  <sheets>
    <sheet name="DIISO - PROJETOS" sheetId="31" r:id="rId1"/>
    <sheet name="NÃO-REINCID-CN" sheetId="9" r:id="rId2"/>
    <sheet name="NÃO-REINCID-JPJ" sheetId="10" r:id="rId3"/>
    <sheet name="DIISO-OUTRAS AÇÕES" sheetId="20" r:id="rId4"/>
    <sheet name="AÇÃO SOCIAL- PALESTRAS" sheetId="28" r:id="rId5"/>
    <sheet name="ACESSIBILIDADE- PALESTRAS" sheetId="27" r:id="rId6"/>
    <sheet name="BEM ME QUER" sheetId="3" r:id="rId7"/>
    <sheet name="SEMENTES DA PAZ" sheetId="5" r:id="rId8"/>
    <sheet name="CASAMENTOS" sheetId="26" r:id="rId9"/>
    <sheet name="VOLUNTARIADO" sheetId="6" r:id="rId10"/>
    <sheet name="CAMPANHAS E EVENTOS - SEPIS" sheetId="22" r:id="rId11"/>
    <sheet name="DIGAM - PALESTRAS " sheetId="29" r:id="rId12"/>
    <sheet name="Justiça Itinerante" sheetId="30" r:id="rId13"/>
    <sheet name="PERÍCIAS" sheetId="32" r:id="rId14"/>
    <sheet name="DIGAM" sheetId="8" r:id="rId15"/>
    <sheet name="TJERJ EM NÚMEROS" sheetId="21" r:id="rId16"/>
    <sheet name="DADOS" sheetId="33" r:id="rId17"/>
  </sheets>
  <definedNames>
    <definedName name="_xlnm._FilterDatabase" localSheetId="6" hidden="1">'BEM ME QUER'!$D$2:$J$2</definedName>
    <definedName name="_xlnm._FilterDatabase" localSheetId="10" hidden="1">'CAMPANHAS E EVENTOS - SEPIS'!$A$2:$D$16</definedName>
    <definedName name="_xlnm._FilterDatabase" localSheetId="3" hidden="1">'DIISO-OUTRAS AÇÕES'!$B$3:$G$17</definedName>
    <definedName name="SegmentaçãodeDados_ANO">#N/A</definedName>
    <definedName name="SegmentaçãodeDados_ANO1">#N/A</definedName>
    <definedName name="SegmentaçãodeDados_ANO2">#N/A</definedName>
    <definedName name="SegmentaçãodeDados_ANO3">#N/A</definedName>
    <definedName name="SegmentaçãodeDados_ANO4">#N/A</definedName>
    <definedName name="SegmentaçãodeDados_ANO5">#N/A</definedName>
    <definedName name="SegmentaçãodeDados_ANO6">#N/A</definedName>
    <definedName name="SegmentaçãodeDados_ESTUDAR_PRA_QUALIFICAR">#N/A</definedName>
    <definedName name="SegmentaçãodeDados_VOLUNTARIADO">#N/A</definedName>
  </definedNames>
  <calcPr calcId="191028" calcCompleted="0"/>
  <pivotCaches>
    <pivotCache cacheId="6350" r:id="rId18"/>
    <pivotCache cacheId="6351" r:id="rId19"/>
    <pivotCache cacheId="6352" r:id="rId20"/>
    <pivotCache cacheId="6353" r:id="rId21"/>
    <pivotCache cacheId="6354" r:id="rId22"/>
    <pivotCache cacheId="6355" r:id="rId23"/>
    <pivotCache cacheId="6356" r:id="rId24"/>
    <pivotCache cacheId="6357" r:id="rId25"/>
  </pivotCaches>
  <extLst>
    <ext xmlns:x14="http://schemas.microsoft.com/office/spreadsheetml/2009/9/main" uri="{BBE1A952-AA13-448e-AADC-164F8A28A991}">
      <x14:slicerCaches>
        <x14:slicerCache r:id="rId26"/>
        <x14:slicerCache r:id="rId27"/>
        <x14:slicerCache r:id="rId28"/>
        <x14:slicerCache r:id="rId29"/>
        <x14:slicerCache r:id="rId30"/>
        <x14:slicerCache r:id="rId31"/>
        <x14:slicerCache r:id="rId32"/>
        <x14:slicerCache r:id="rId33"/>
        <x14:slicerCache r:id="rId34"/>
      </x14:slicerCaches>
    </ext>
    <ext xmlns:x14="http://schemas.microsoft.com/office/spreadsheetml/2009/9/main" uri="{79F54976-1DA5-4618-B147-4CDE4B953A38}">
      <x14:workbookPr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7" i="33" l="1"/>
  <c r="N111" i="33"/>
  <c r="N112" i="33"/>
  <c r="N113" i="33"/>
  <c r="N114" i="33"/>
  <c r="N115" i="33"/>
  <c r="N116" i="33"/>
  <c r="N110" i="33"/>
  <c r="N68" i="33" l="1"/>
  <c r="N24" i="33"/>
  <c r="N13" i="33"/>
  <c r="N107" i="33"/>
  <c r="N106" i="33"/>
  <c r="N105" i="33"/>
  <c r="N104" i="33"/>
  <c r="N103" i="33"/>
  <c r="N102" i="33"/>
  <c r="N101" i="33"/>
  <c r="N100" i="33"/>
  <c r="N99" i="33"/>
  <c r="N96" i="33"/>
  <c r="N95" i="33"/>
  <c r="N94" i="33"/>
  <c r="N93" i="33"/>
  <c r="N92" i="33"/>
  <c r="N91" i="33"/>
  <c r="N90" i="33"/>
  <c r="N89" i="33"/>
  <c r="N84" i="33"/>
  <c r="N80" i="33"/>
  <c r="N79" i="33"/>
  <c r="N78" i="33"/>
  <c r="N77" i="33"/>
  <c r="N76" i="33"/>
  <c r="N75" i="33"/>
  <c r="N74" i="33"/>
  <c r="N73" i="33"/>
  <c r="N72" i="33"/>
  <c r="N67" i="33"/>
  <c r="N66" i="33"/>
  <c r="N65" i="33"/>
  <c r="N64" i="33"/>
  <c r="N63" i="33"/>
  <c r="N62" i="33"/>
  <c r="N61" i="33"/>
  <c r="N60" i="33"/>
  <c r="N56" i="33"/>
  <c r="N55" i="33"/>
  <c r="N54" i="33"/>
  <c r="N53" i="33"/>
  <c r="N52" i="33"/>
  <c r="N51" i="33"/>
  <c r="N50" i="33"/>
  <c r="N49" i="33"/>
  <c r="N45" i="33"/>
  <c r="N44" i="33"/>
  <c r="N43" i="33"/>
  <c r="N42" i="33"/>
  <c r="N41" i="33"/>
  <c r="N40" i="33"/>
  <c r="N39" i="33"/>
  <c r="N38" i="33"/>
  <c r="N34" i="33"/>
  <c r="N33" i="33"/>
  <c r="N32" i="33"/>
  <c r="N31" i="33"/>
  <c r="N30" i="33"/>
  <c r="N29" i="33"/>
  <c r="N28" i="33"/>
  <c r="N23" i="33"/>
  <c r="N22" i="33"/>
  <c r="N21" i="33"/>
  <c r="N20" i="33"/>
  <c r="N19" i="33"/>
  <c r="N18" i="33"/>
  <c r="N17" i="33"/>
  <c r="N12" i="33"/>
  <c r="N11" i="33"/>
  <c r="N10" i="33"/>
  <c r="N9" i="33"/>
  <c r="N8" i="33"/>
  <c r="N7" i="33"/>
  <c r="N6" i="33"/>
  <c r="N5" i="33"/>
  <c r="D3" i="31" l="1"/>
  <c r="F3" i="31" s="1"/>
  <c r="G3" i="31" s="1"/>
  <c r="H3" i="21"/>
  <c r="O4" i="21"/>
  <c r="O5" i="21"/>
  <c r="O6" i="21"/>
  <c r="O7" i="21"/>
  <c r="O3" i="21"/>
  <c r="H4" i="21"/>
  <c r="P4" i="21" s="1"/>
  <c r="H5" i="21"/>
  <c r="P5" i="21" s="1"/>
  <c r="H6" i="21"/>
  <c r="P6" i="21" s="1"/>
  <c r="H7" i="21"/>
  <c r="P7" i="21" s="1"/>
  <c r="N5" i="29"/>
  <c r="D6" i="31"/>
  <c r="F6" i="31" s="1"/>
  <c r="G6" i="31" s="1"/>
  <c r="AL4" i="31"/>
  <c r="AN4" i="31" s="1"/>
  <c r="AO4" i="31" s="1"/>
  <c r="L14" i="31"/>
  <c r="N14" i="31" s="1"/>
  <c r="O14" i="31" s="1"/>
  <c r="D14" i="31"/>
  <c r="F14" i="31" s="1"/>
  <c r="G14" i="31" s="1"/>
  <c r="L13" i="31"/>
  <c r="N13" i="31" s="1"/>
  <c r="O13" i="31" s="1"/>
  <c r="D13" i="31"/>
  <c r="F13" i="31" s="1"/>
  <c r="G13" i="31" s="1"/>
  <c r="L12" i="31"/>
  <c r="N12" i="31" s="1"/>
  <c r="O12" i="31" s="1"/>
  <c r="D12" i="31"/>
  <c r="F12" i="31" s="1"/>
  <c r="G12" i="31" s="1"/>
  <c r="L11" i="31"/>
  <c r="N11" i="31" s="1"/>
  <c r="O11" i="31" s="1"/>
  <c r="D11" i="31"/>
  <c r="F11" i="31" s="1"/>
  <c r="G11" i="31" s="1"/>
  <c r="L10" i="31"/>
  <c r="N10" i="31" s="1"/>
  <c r="O10" i="31" s="1"/>
  <c r="D10" i="31"/>
  <c r="F10" i="31" s="1"/>
  <c r="G10" i="31" s="1"/>
  <c r="L9" i="31"/>
  <c r="N9" i="31" s="1"/>
  <c r="O9" i="31" s="1"/>
  <c r="D9" i="31"/>
  <c r="F9" i="31" s="1"/>
  <c r="G9" i="31" s="1"/>
  <c r="L8" i="31"/>
  <c r="N8" i="31" s="1"/>
  <c r="O8" i="31" s="1"/>
  <c r="D8" i="31"/>
  <c r="F8" i="31" s="1"/>
  <c r="G8" i="31" s="1"/>
  <c r="L7" i="31"/>
  <c r="N7" i="31" s="1"/>
  <c r="O7" i="31" s="1"/>
  <c r="D7" i="31"/>
  <c r="F7" i="31" s="1"/>
  <c r="G7" i="31" s="1"/>
  <c r="L6" i="31"/>
  <c r="N6" i="31" s="1"/>
  <c r="O6" i="31" s="1"/>
  <c r="L5" i="31"/>
  <c r="N5" i="31" s="1"/>
  <c r="O5" i="31" s="1"/>
  <c r="D5" i="31"/>
  <c r="F5" i="31" s="1"/>
  <c r="G5" i="31" s="1"/>
  <c r="L4" i="31"/>
  <c r="N4" i="31" s="1"/>
  <c r="O4" i="31" s="1"/>
  <c r="D4" i="31"/>
  <c r="F4" i="31" s="1"/>
  <c r="G4" i="31" s="1"/>
  <c r="L3" i="31"/>
  <c r="N3" i="31" s="1"/>
  <c r="O3" i="31" s="1"/>
  <c r="AL5" i="31"/>
  <c r="AL6" i="31"/>
  <c r="AN6" i="31" s="1"/>
  <c r="AO6" i="31" s="1"/>
  <c r="AL7" i="31"/>
  <c r="AN7" i="31" s="1"/>
  <c r="AO7" i="31" s="1"/>
  <c r="AL8" i="31"/>
  <c r="AN8" i="31" s="1"/>
  <c r="AO8" i="31" s="1"/>
  <c r="AL9" i="31"/>
  <c r="AN9" i="31" s="1"/>
  <c r="AO9" i="31" s="1"/>
  <c r="AL10" i="31"/>
  <c r="AN10" i="31" s="1"/>
  <c r="AO10" i="31" s="1"/>
  <c r="AL11" i="31"/>
  <c r="AN11" i="31" s="1"/>
  <c r="AO11" i="31" s="1"/>
  <c r="AL12" i="31"/>
  <c r="AN12" i="31" s="1"/>
  <c r="AO12" i="31" s="1"/>
  <c r="AL13" i="31"/>
  <c r="AN13" i="31" s="1"/>
  <c r="AO13" i="31" s="1"/>
  <c r="AL14" i="31"/>
  <c r="AN14" i="31" s="1"/>
  <c r="AO14" i="31" s="1"/>
  <c r="AL3" i="31"/>
  <c r="AO3" i="31" s="1"/>
  <c r="AD4" i="31"/>
  <c r="AF4" i="31" s="1"/>
  <c r="AG4" i="31" s="1"/>
  <c r="AD5" i="31"/>
  <c r="AF5" i="31" s="1"/>
  <c r="AG5" i="31" s="1"/>
  <c r="AD6" i="31"/>
  <c r="AF6" i="31" s="1"/>
  <c r="AG6" i="31" s="1"/>
  <c r="AD7" i="31"/>
  <c r="AF7" i="31" s="1"/>
  <c r="AG7" i="31" s="1"/>
  <c r="AD8" i="31"/>
  <c r="AF8" i="31" s="1"/>
  <c r="AG8" i="31" s="1"/>
  <c r="AD9" i="31"/>
  <c r="AF9" i="31" s="1"/>
  <c r="AG9" i="31" s="1"/>
  <c r="AD10" i="31"/>
  <c r="AF10" i="31" s="1"/>
  <c r="AG10" i="31" s="1"/>
  <c r="AD11" i="31"/>
  <c r="AF11" i="31" s="1"/>
  <c r="AG11" i="31" s="1"/>
  <c r="AD12" i="31"/>
  <c r="AF12" i="31" s="1"/>
  <c r="AG12" i="31" s="1"/>
  <c r="AD13" i="31"/>
  <c r="AF13" i="31" s="1"/>
  <c r="AG13" i="31" s="1"/>
  <c r="AD14" i="31"/>
  <c r="AF14" i="31" s="1"/>
  <c r="AG14" i="31" s="1"/>
  <c r="AD3" i="31"/>
  <c r="AF3" i="31" s="1"/>
  <c r="AG3" i="31" s="1"/>
  <c r="V4" i="31"/>
  <c r="X4" i="31" s="1"/>
  <c r="Y4" i="31" s="1"/>
  <c r="V5" i="31"/>
  <c r="X5" i="31" s="1"/>
  <c r="Y5" i="31" s="1"/>
  <c r="V6" i="31"/>
  <c r="X6" i="31" s="1"/>
  <c r="Y6" i="31" s="1"/>
  <c r="V7" i="31"/>
  <c r="X7" i="31" s="1"/>
  <c r="Y7" i="31" s="1"/>
  <c r="V8" i="31"/>
  <c r="X8" i="31" s="1"/>
  <c r="Y8" i="31" s="1"/>
  <c r="V9" i="31"/>
  <c r="X9" i="31" s="1"/>
  <c r="Y9" i="31" s="1"/>
  <c r="V10" i="31"/>
  <c r="X10" i="31" s="1"/>
  <c r="Y10" i="31" s="1"/>
  <c r="V11" i="31"/>
  <c r="X11" i="31" s="1"/>
  <c r="Y11" i="31" s="1"/>
  <c r="V12" i="31"/>
  <c r="X12" i="31" s="1"/>
  <c r="Y12" i="31" s="1"/>
  <c r="V13" i="31"/>
  <c r="X13" i="31" s="1"/>
  <c r="Y13" i="31" s="1"/>
  <c r="V14" i="31"/>
  <c r="X14" i="31" s="1"/>
  <c r="Y14" i="31" s="1"/>
  <c r="V3" i="31"/>
  <c r="X3" i="31" s="1"/>
  <c r="Y3" i="31" s="1"/>
  <c r="F8" i="30"/>
  <c r="F5" i="30"/>
  <c r="E4" i="6"/>
  <c r="C24" i="30"/>
  <c r="B24" i="30"/>
  <c r="D16" i="26"/>
  <c r="E16" i="26"/>
  <c r="F16" i="26"/>
  <c r="G16" i="26"/>
  <c r="H16" i="26"/>
  <c r="I16" i="26"/>
  <c r="J16" i="26"/>
  <c r="K16" i="26"/>
  <c r="C16" i="26"/>
  <c r="L2" i="20"/>
  <c r="K2" i="20"/>
  <c r="J2" i="20"/>
  <c r="K17" i="20"/>
  <c r="L17" i="20"/>
  <c r="J17" i="20"/>
  <c r="L4" i="26"/>
  <c r="I23" i="29"/>
  <c r="J23" i="29"/>
  <c r="K23" i="29"/>
  <c r="L23" i="29"/>
  <c r="M23" i="29"/>
  <c r="H23" i="29"/>
  <c r="N6" i="29"/>
  <c r="N7" i="29" s="1"/>
  <c r="N8" i="29" s="1"/>
  <c r="N9" i="29" s="1"/>
  <c r="N10" i="29" s="1"/>
  <c r="N11" i="29" s="1"/>
  <c r="N12" i="29" s="1"/>
  <c r="N13" i="29" s="1"/>
  <c r="N14" i="29" s="1"/>
  <c r="N15" i="29" s="1"/>
  <c r="N16" i="29" s="1"/>
  <c r="N17" i="29" s="1"/>
  <c r="N18" i="29" s="1"/>
  <c r="N19" i="29" s="1"/>
  <c r="N20" i="29" s="1"/>
  <c r="N21" i="29" s="1"/>
  <c r="N22" i="29" s="1"/>
  <c r="A20" i="5"/>
  <c r="B20" i="5" s="1"/>
  <c r="C20" i="5" s="1"/>
  <c r="D20" i="5" s="1"/>
  <c r="B15" i="3"/>
  <c r="S22" i="8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8" i="27"/>
  <c r="N9" i="27"/>
  <c r="N10" i="27"/>
  <c r="N11" i="27"/>
  <c r="N12" i="27"/>
  <c r="N13" i="27"/>
  <c r="N14" i="27"/>
  <c r="N15" i="27"/>
  <c r="N16" i="27"/>
  <c r="N17" i="27"/>
  <c r="N18" i="27"/>
  <c r="N19" i="27"/>
  <c r="N20" i="27"/>
  <c r="N21" i="27"/>
  <c r="N22" i="27"/>
  <c r="M23" i="27"/>
  <c r="L23" i="27"/>
  <c r="K23" i="27"/>
  <c r="J23" i="27"/>
  <c r="I23" i="27"/>
  <c r="N7" i="27"/>
  <c r="N6" i="27"/>
  <c r="N5" i="27"/>
  <c r="M23" i="28"/>
  <c r="L23" i="28"/>
  <c r="K23" i="28"/>
  <c r="J23" i="28"/>
  <c r="I23" i="28"/>
  <c r="N5" i="28"/>
  <c r="C26" i="28" s="1"/>
  <c r="L5" i="26"/>
  <c r="M5" i="26" s="1"/>
  <c r="L6" i="26"/>
  <c r="M6" i="26" s="1"/>
  <c r="L7" i="26"/>
  <c r="M7" i="26" s="1"/>
  <c r="L8" i="26"/>
  <c r="M8" i="26" s="1"/>
  <c r="L9" i="26"/>
  <c r="M9" i="26" s="1"/>
  <c r="L10" i="26"/>
  <c r="M10" i="26" s="1"/>
  <c r="L11" i="26"/>
  <c r="M11" i="26" s="1"/>
  <c r="L12" i="26"/>
  <c r="M12" i="26" s="1"/>
  <c r="L15" i="26"/>
  <c r="M15" i="26" s="1"/>
  <c r="Z3" i="31" l="1"/>
  <c r="AH3" i="31"/>
  <c r="H3" i="31"/>
  <c r="P3" i="31"/>
  <c r="M4" i="26"/>
  <c r="L16" i="26"/>
  <c r="P3" i="21"/>
  <c r="AN5" i="31"/>
  <c r="AO5" i="31" s="1"/>
  <c r="AP3" i="31" s="1"/>
  <c r="N23" i="27"/>
  <c r="C26" i="27"/>
  <c r="M16" i="26"/>
  <c r="N23" i="28"/>
  <c r="D3" i="10" l="1"/>
  <c r="N3" i="8" l="1"/>
  <c r="D15" i="10" l="1"/>
  <c r="D14" i="10"/>
  <c r="D13" i="10"/>
  <c r="D12" i="10"/>
  <c r="D11" i="10"/>
  <c r="D10" i="10"/>
  <c r="C9" i="10"/>
  <c r="B9" i="10"/>
  <c r="D9" i="10" s="1"/>
  <c r="D8" i="10"/>
  <c r="D7" i="10"/>
  <c r="D6" i="10"/>
  <c r="D5" i="10"/>
  <c r="D4" i="10"/>
  <c r="B17" i="10" l="1"/>
  <c r="C17" i="10"/>
  <c r="D16" i="10"/>
  <c r="D17" i="10" l="1"/>
  <c r="D3" i="9" l="1"/>
  <c r="C16" i="9" l="1"/>
  <c r="B16" i="9"/>
  <c r="D15" i="9"/>
  <c r="D14" i="9"/>
  <c r="D13" i="9"/>
  <c r="D12" i="9"/>
  <c r="D11" i="9"/>
  <c r="D10" i="9"/>
  <c r="C9" i="9"/>
  <c r="B9" i="9"/>
  <c r="D8" i="9"/>
  <c r="D7" i="9"/>
  <c r="D6" i="9"/>
  <c r="D5" i="9"/>
  <c r="D4" i="9"/>
  <c r="D9" i="9" l="1"/>
  <c r="C17" i="9"/>
  <c r="B17" i="9"/>
  <c r="D16" i="9"/>
  <c r="D17" i="9" l="1"/>
  <c r="O3" i="9" l="1"/>
  <c r="Q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Mariza Mendes Campbell</author>
  </authors>
  <commentList>
    <comment ref="M19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 xml:space="preserve">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Mariza Mendes Campbell</author>
  </authors>
  <commentList>
    <comment ref="Q25" authorId="0" shapeId="0" xr:uid="{AB580850-7DE9-4ACE-AA6B-4244C3EAA091}">
      <text>
        <r>
          <rPr>
            <sz val="11"/>
            <color theme="1"/>
            <rFont val="Calibri"/>
            <family val="2"/>
            <scheme val="minor"/>
          </rPr>
          <t xml:space="preserve">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Mariza Mendes Campbell</author>
  </authors>
  <commentList>
    <comment ref="L22" authorId="0" shapeId="0" xr:uid="{1835095E-CABF-4FBB-A82D-59A3CDD472F2}">
      <text>
        <r>
          <rPr>
            <sz val="11"/>
            <color theme="1"/>
            <rFont val="Calibri"/>
            <family val="2"/>
            <scheme val="minor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<sst xmlns="http://schemas.openxmlformats.org/spreadsheetml/2006/main" count="887" uniqueCount="230">
  <si>
    <t>JOVENS MENSAGEIROS</t>
  </si>
  <si>
    <t xml:space="preserve">     ESTUDAR PARA QUALIFICAR</t>
  </si>
  <si>
    <t>CIRCUITO CULTURAL</t>
  </si>
  <si>
    <t>COMEÇAR DE NOVO</t>
  </si>
  <si>
    <t>JUSTIÇA PELOS JOVENS</t>
  </si>
  <si>
    <t>INCLUSÃO LEGAL</t>
  </si>
  <si>
    <t>MÊS</t>
  </si>
  <si>
    <t>Nº DE BENEFICIÁRIOS NO INÍCIO DO MÊS</t>
  </si>
  <si>
    <t>SAÍDA DE BENEFICIÁRIOS NO DECORRER DO MÊS</t>
  </si>
  <si>
    <t>TOTAL</t>
  </si>
  <si>
    <t>ENTRADA DE BENEFICIÁRIOS NO DECORRER DO MÊS</t>
  </si>
  <si>
    <t>TOTAL DE BENEFICIÁRIOS QUE PASSARAM PELO PROJETO NO MÊS</t>
  </si>
  <si>
    <t>TOTAL DE BENEFICIÁRIOS QUE PASSARAM PELO PROJETO NO 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</si>
  <si>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</si>
  <si>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</si>
  <si>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</si>
  <si>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</si>
  <si>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</si>
  <si>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</si>
  <si>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</si>
  <si>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</si>
  <si>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</si>
  <si>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</si>
  <si>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</si>
  <si>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</si>
  <si>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NÚMERO DE JOVENS MENSAGEIROS EM CADA MÊS E ANO</t>
  </si>
  <si>
    <t>Rótulos de Linha</t>
  </si>
  <si>
    <t>Soma de JAN</t>
  </si>
  <si>
    <t>Soma de FEV</t>
  </si>
  <si>
    <t>Soma de MAR</t>
  </si>
  <si>
    <t>Soma de ABR</t>
  </si>
  <si>
    <t>Soma de MAI</t>
  </si>
  <si>
    <t>Soma de JUN</t>
  </si>
  <si>
    <t>Soma de JUL</t>
  </si>
  <si>
    <t>Soma de AGO</t>
  </si>
  <si>
    <t>Soma de SET</t>
  </si>
  <si>
    <t>Soma de OUT</t>
  </si>
  <si>
    <t>Soma de NOV</t>
  </si>
  <si>
    <t>Soma de DEZ</t>
  </si>
  <si>
    <t>Total Geral</t>
  </si>
  <si>
    <t>PARTICIPANTES DO ESTUDAR PARA QUALIFICAR EM CADA MÊS E ANO</t>
  </si>
  <si>
    <t>PARTICIPANTES DO CIRCUITO CULTURAL EM CADA MÊS E ANO</t>
  </si>
  <si>
    <t>PARTICIPANTES DO BEM-ME-QUER MÊS E ANO</t>
  </si>
  <si>
    <t>BEM-ME-QUER</t>
  </si>
  <si>
    <t>APURADO EM 2023</t>
  </si>
  <si>
    <t>Nº PARTICIPANTES DESLIGADOS EM 2022 QUE NÃO COMETERAM DELITOS NO PRAZO DE UM ANO</t>
  </si>
  <si>
    <t>Nº PARTICIPANTES DESLIGADOS EM 2022</t>
  </si>
  <si>
    <t>%</t>
  </si>
  <si>
    <t>INDICE DE NÃO REINCIDÊNCIA - CN TJ</t>
  </si>
  <si>
    <t>META</t>
  </si>
  <si>
    <t>Não computável esse ano</t>
  </si>
  <si>
    <t>1º SEMESTRE</t>
  </si>
  <si>
    <t>2º SEMESTRE</t>
  </si>
  <si>
    <t>INDICADOR ANUAL
NÃO REINCIDÊNCIA 2023</t>
  </si>
  <si>
    <t>INDICE DE NÃO REINCIDÊNCIA - JPJ</t>
  </si>
  <si>
    <t>NÃO REINCIDÊNCIA</t>
  </si>
  <si>
    <t xml:space="preserve">AÇÕES DE DESTAQUE DIISO - 2023
</t>
  </si>
  <si>
    <t>TOTAL DE PARTICIPANTES CAPACITADOS</t>
  </si>
  <si>
    <t>QUANTIDADE DE AULAS</t>
  </si>
  <si>
    <t>CUSTO</t>
  </si>
  <si>
    <t>DATA</t>
  </si>
  <si>
    <t>PROJETO</t>
  </si>
  <si>
    <t xml:space="preserve">NOME DO EVENTO OU TEMA DA AÇÃO </t>
  </si>
  <si>
    <t>PALESTRANTE</t>
  </si>
  <si>
    <t>ECONOMIA OBJETIVA GERADA</t>
  </si>
  <si>
    <t>QUANT DE AULAS</t>
  </si>
  <si>
    <t xml:space="preserve">JANEIRO </t>
  </si>
  <si>
    <t>Não houve</t>
  </si>
  <si>
    <t>JM</t>
  </si>
  <si>
    <t>"Prevenção de Infecções Sexualmente Transmissíveis"</t>
  </si>
  <si>
    <t>Márcio de Araújo Farias</t>
  </si>
  <si>
    <t>TOTAIS</t>
  </si>
  <si>
    <t>MENSAL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</si>
  <si>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</si>
  <si>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</si>
  <si>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</si>
  <si>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</si>
  <si>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</si>
  <si>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</si>
  <si>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</si>
  <si>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</si>
  <si>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</si>
  <si>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</si>
  <si>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</si>
  <si>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</si>
  <si>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ACUMULADO </t>
  </si>
  <si>
    <t>PALESTRAS NO SEPIS- 2023</t>
  </si>
  <si>
    <t>TEMA</t>
  </si>
  <si>
    <t>Presencial</t>
  </si>
  <si>
    <t>facebook</t>
  </si>
  <si>
    <t>youtube</t>
  </si>
  <si>
    <t>Instagram</t>
  </si>
  <si>
    <t>Teams</t>
  </si>
  <si>
    <t xml:space="preserve"> Total de Visualizações nas redes TJRJ</t>
  </si>
  <si>
    <t>Janeiro</t>
  </si>
  <si>
    <t>Fevereiro</t>
  </si>
  <si>
    <t>JM -  "Prevenção de Infecções Sexualmente Transmissíveis"</t>
  </si>
  <si>
    <t>Março</t>
  </si>
  <si>
    <t>TOTAL:</t>
  </si>
  <si>
    <t>PALESTRAS NO SEACE- 2023</t>
  </si>
  <si>
    <t>PROGRAMA DE INTEGRAÇAO FUNCIONAL - PIF012023 - SUSTENTABILIDADE E PROGRAMAS SOCIAIS</t>
  </si>
  <si>
    <t>CLAUDIA DE SA CARDOSO SCHKRAB</t>
  </si>
  <si>
    <t>NÃO HOUVE</t>
  </si>
  <si>
    <t>MENSAL 2023</t>
  </si>
  <si>
    <t>HISTÓRICO DE PALESTRAS DA ACESSIBILIDAE</t>
  </si>
  <si>
    <t>PALESTRAS SEACE</t>
  </si>
  <si>
    <t>ANO</t>
  </si>
  <si>
    <t>RESULTADO ACUMULADO 2023</t>
  </si>
  <si>
    <t>PROJETOS BEM-ME-QUER (2023)</t>
  </si>
  <si>
    <t>MESES</t>
  </si>
  <si>
    <t>NÚMERO DE PARTICIPANTES  2023</t>
  </si>
  <si>
    <t>Data</t>
  </si>
  <si>
    <t>Palestrante</t>
  </si>
  <si>
    <t>Local</t>
  </si>
  <si>
    <t>Claudia de Paula e A. Clara Peres Machado</t>
  </si>
  <si>
    <t>Microsoft Teams</t>
  </si>
  <si>
    <t>Patrícia Glycerio e A. Clara Peres Machado</t>
  </si>
  <si>
    <t>SEMENTE DA PAZ</t>
  </si>
  <si>
    <t>PROJETO SEMENTES DA PAZ (2023)</t>
  </si>
  <si>
    <t>Tema</t>
  </si>
  <si>
    <t>SOMATÓRIO</t>
  </si>
  <si>
    <t>MEDIÇÃO ACUMULADA</t>
  </si>
  <si>
    <t xml:space="preserve"> </t>
  </si>
  <si>
    <t>CASAMENTOS/2023</t>
  </si>
  <si>
    <r>
      <rPr>
        <b/>
        <sz val="11"/>
        <color rgb="FFFF0000"/>
        <rFont val="Cambria"/>
        <scheme val="major"/>
      </rPr>
      <t xml:space="preserve">IMPORTANTE: Sempre </t>
    </r>
    <r>
      <rPr>
        <b/>
        <sz val="10"/>
        <color rgb="FFFF0000"/>
        <rFont val="Cambria"/>
        <scheme val="major"/>
      </rPr>
      <t xml:space="preserve">verifique </t>
    </r>
    <r>
      <rPr>
        <b/>
        <sz val="11"/>
        <color rgb="FFFF0000"/>
        <rFont val="Cambria"/>
        <scheme val="major"/>
      </rPr>
      <t>no site do TJRJ se a versão impressa do documento está atualizada.</t>
    </r>
  </si>
  <si>
    <t>Mês</t>
  </si>
  <si>
    <t>Nome do Evento</t>
  </si>
  <si>
    <t>Número de conversões de união estável em casamento</t>
  </si>
  <si>
    <t>Divórcio</t>
  </si>
  <si>
    <t>Reconhecimento de paternidade/maternidade</t>
  </si>
  <si>
    <t>Retificação de registro</t>
  </si>
  <si>
    <t>Registro tardio e sub registro</t>
  </si>
  <si>
    <t>Guarda provisória</t>
  </si>
  <si>
    <t>Dissolução de União Estável</t>
  </si>
  <si>
    <t>Outros</t>
  </si>
  <si>
    <t>Total</t>
  </si>
  <si>
    <t>VALOR DOBRO</t>
  </si>
  <si>
    <t>jan</t>
  </si>
  <si>
    <t>Casamento Comunitário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</si>
  <si>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</si>
  <si>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</si>
  <si>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</si>
  <si>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</si>
  <si>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</si>
  <si>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</si>
  <si>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</si>
  <si>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</si>
  <si>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</si>
  <si>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</si>
  <si>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</si>
  <si>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TOTAL </t>
  </si>
  <si>
    <t>RESULTADOS (NAS AÇÕES DE CASAMENTO, RECONHECIMENTO DE PATERNIDADE E DIVÓRCIOS, O NÚMERO DE BENEFICIÁRIOS É CONTADO EM DOBRO)</t>
  </si>
  <si>
    <t>CASAMENTOS E AÇÃO GLOBAL</t>
  </si>
  <si>
    <t>VOLUNTARIADO/2023</t>
  </si>
  <si>
    <t xml:space="preserve">  TOTAL DE VOLUNTÁRIOS</t>
  </si>
  <si>
    <t>TOTAL DE BENEFICIÁRIOS QUE PASSARAM PELO PROJETO NO  ANO</t>
  </si>
  <si>
    <t xml:space="preserve">CAMPANHAS INSTITUCIONAIS  E GRANDES EVENTOS
</t>
  </si>
  <si>
    <t>EVENTO</t>
  </si>
  <si>
    <t>LOCAL</t>
  </si>
  <si>
    <t xml:space="preserve">NÚMERO DE PARTICIPANTES OU QUANTIDADE DE DOAÇÕES, OU OUTRO QUANTITATIVO, DE ACORDO COM O TIPO DE EVENTO (NÃO PRECISA QUANTIFICAR AS FEIRAS) </t>
  </si>
  <si>
    <t>13, 14 e 15/01</t>
  </si>
  <si>
    <t>Caminhão Grandes Eventos - Universo Spanta</t>
  </si>
  <si>
    <t>Universo Spanta</t>
  </si>
  <si>
    <t>19, 20, 21 e 22/01</t>
  </si>
  <si>
    <t>27, 28 e 29/01</t>
  </si>
  <si>
    <t>21/01</t>
  </si>
  <si>
    <t>Caminhão Grandes Eventos - UFC</t>
  </si>
  <si>
    <t>10/02</t>
  </si>
  <si>
    <t>Caminhão Grandes Eventos - Luso Brasileiro - Taça Guanabara</t>
  </si>
  <si>
    <t>Luso Brasileiro</t>
  </si>
  <si>
    <t>15/02</t>
  </si>
  <si>
    <t>Caminhão Grandes Eventos - Estádio Raulino de Oliveira - Taça Guanabara (Volta Redonda)</t>
  </si>
  <si>
    <t>Estádio Raulino de Oliveira</t>
  </si>
  <si>
    <t>17, 18, 19, 20 e 25/02</t>
  </si>
  <si>
    <t>Caminhão Grandes Eventos - Carnaval</t>
  </si>
  <si>
    <t>Sambódromo</t>
  </si>
  <si>
    <t>12/03</t>
  </si>
  <si>
    <t>Caminhão Grandes Eventos - Estádio Raulino de Oliveira
Fluminense x Volta Redonda</t>
  </si>
  <si>
    <t>18/03</t>
  </si>
  <si>
    <t>Caminhão Grandes Eventos - ESTÁDIO LUSO BRASILEIRO
Portuguesa x Botafogo</t>
  </si>
  <si>
    <t>22/03</t>
  </si>
  <si>
    <t>HEMORIO - CAMPANHA DE DOAÇÃO DE SANGUE</t>
  </si>
  <si>
    <t>TJERJ</t>
  </si>
  <si>
    <t>Candidatos cadastrados - 120
Bolsas coletadas - 96
Servidor: 48
Terceirizado: 37
Magistrado: 2
Outros: 9</t>
  </si>
  <si>
    <t>PALESTRAS NA DIGAM- 2023</t>
  </si>
  <si>
    <t>Valor Acumulado</t>
  </si>
  <si>
    <t>PALESTRAS AMBIENTAIS</t>
  </si>
  <si>
    <t>JUSTIÇA ITINERANTE</t>
  </si>
  <si>
    <t>TIPO</t>
  </si>
  <si>
    <t>TOTAL DE ATENDIMENTOS</t>
  </si>
  <si>
    <t>TOTAL NO MÊS</t>
  </si>
  <si>
    <t>Justiça Itinerante regular  nos 26 postos no Estado RJ</t>
  </si>
  <si>
    <t>Justiça Itinerante nos evento</t>
  </si>
  <si>
    <t xml:space="preserve">Quantidade de Acessos às Páginas de Legislação no Banco do Conhecimento e Palestras - 2023 </t>
  </si>
  <si>
    <t>Jan.</t>
  </si>
  <si>
    <t>Fev.</t>
  </si>
  <si>
    <t>Mar.</t>
  </si>
  <si>
    <t>Abr.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</si>
  <si>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</si>
  <si>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</si>
  <si>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</si>
  <si>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</si>
  <si>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</si>
  <si>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</si>
  <si>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</si>
  <si>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</si>
  <si>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Palestras (participantes) </t>
  </si>
  <si>
    <t>DIGAM</t>
  </si>
  <si>
    <t>Palestras DIGAM 2023</t>
  </si>
  <si>
    <t>Qte participantes</t>
  </si>
  <si>
    <t>NATALIA GRILLI</t>
  </si>
  <si>
    <t xml:space="preserve">                                                                                                               </t>
  </si>
  <si>
    <t>2023   (OFICIAL ENVIADO)</t>
  </si>
  <si>
    <t>TJERJ EM NÚMEROS</t>
  </si>
  <si>
    <t xml:space="preserve"> 1º SEMESTRE</t>
  </si>
  <si>
    <t>BENEFICIADOS PELOS PROJETOS SOCIAIS</t>
  </si>
  <si>
    <t>PARTICIPANTES DOS PROJETOS DE INCLUSÃO SOCIAL (participantes que passaram pelos projetos)</t>
  </si>
  <si>
    <t>VOLUNTARIADO CONTINUADO</t>
  </si>
  <si>
    <t> PARTICIPANTES DAS PALESTRAS DE SUSTENTABILIDADE E RESPONSABILIDADE SOCIAL </t>
  </si>
  <si>
    <t xml:space="preserve">BENEFICIADOS PELA JUSTIÇA ITINERANTE </t>
  </si>
  <si>
    <t>DADOS PARA OS GRÁFICOS</t>
  </si>
  <si>
    <t xml:space="preserve">Bem Me Quer </t>
  </si>
  <si>
    <t>Semente da Paz</t>
  </si>
  <si>
    <t>Justiça Cidadã e Palestras</t>
  </si>
  <si>
    <t>MÉDIA</t>
  </si>
  <si>
    <t xml:space="preserve">PESSOAS BENEFICIADAS PELOS PROJETOS SOCIAIS </t>
  </si>
  <si>
    <t>AÇÃO GLOBAL E CASAMENTOS</t>
  </si>
  <si>
    <t>Gestão Ambiental  - PALESTRAS</t>
  </si>
  <si>
    <t>ESTUDAR PRA QUALIFICAR</t>
  </si>
  <si>
    <t>VOLUNTARIADO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</si>
</sst>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4"/>
      <color rgb="FFFFFFFF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28"/>
      <color theme="1"/>
      <name val="Cambria"/>
      <family val="1"/>
      <scheme val="major"/>
    </font>
    <font>
      <b/>
      <sz val="16"/>
      <color rgb="FFFFFFFF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2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3"/>
      <color theme="1"/>
      <name val="Cambria"/>
      <family val="1"/>
    </font>
    <font>
      <b/>
      <sz val="13"/>
      <color theme="0"/>
      <name val="Calibri"/>
      <family val="2"/>
      <scheme val="minor"/>
    </font>
    <font>
      <b/>
      <sz val="13"/>
      <color theme="0"/>
      <name val="Cambria"/>
      <family val="1"/>
      <scheme val="major"/>
    </font>
    <font>
      <b/>
      <sz val="14"/>
      <color theme="0"/>
      <name val="Cambria"/>
      <family val="1"/>
      <scheme val="major"/>
    </font>
    <font>
      <b/>
      <sz val="11"/>
      <color theme="0"/>
      <name val="Cambria"/>
      <family val="1"/>
      <scheme val="major"/>
    </font>
    <font>
      <sz val="28"/>
      <color theme="0"/>
      <name val="Cambria"/>
      <family val="1"/>
      <scheme val="major"/>
    </font>
    <font>
      <b/>
      <sz val="12"/>
      <color theme="0"/>
      <name val="Cambria"/>
      <family val="1"/>
      <scheme val="major"/>
    </font>
    <font>
      <b/>
      <sz val="10"/>
      <color rgb="FF002060"/>
      <name val="Cambria"/>
      <family val="1"/>
      <scheme val="major"/>
    </font>
    <font>
      <sz val="10"/>
      <color theme="1"/>
      <name val="Cambria"/>
      <family val="1"/>
    </font>
    <font>
      <b/>
      <sz val="18"/>
      <color theme="1"/>
      <name val="Cambria"/>
      <family val="1"/>
      <scheme val="major"/>
    </font>
    <font>
      <b/>
      <sz val="10"/>
      <color theme="0"/>
      <name val="Cambria"/>
      <family val="1"/>
      <scheme val="major"/>
    </font>
    <font>
      <i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8"/>
      <color theme="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rgb="FF000000"/>
      <name val="Cambria"/>
      <family val="1"/>
    </font>
    <font>
      <sz val="13"/>
      <color theme="1"/>
      <name val="Cambria"/>
      <family val="1"/>
      <scheme val="major"/>
    </font>
    <font>
      <sz val="10"/>
      <color rgb="FF000000"/>
      <name val="Cambria"/>
      <family val="1"/>
    </font>
    <font>
      <b/>
      <sz val="10"/>
      <color rgb="FF000000"/>
      <name val="Cambria"/>
      <family val="1"/>
    </font>
    <font>
      <sz val="11"/>
      <color rgb="FFFF0000"/>
      <name val="Cambria"/>
      <family val="1"/>
    </font>
    <font>
      <b/>
      <sz val="11"/>
      <color rgb="FF000000"/>
      <name val="Cambria"/>
      <family val="1"/>
    </font>
    <font>
      <b/>
      <sz val="11"/>
      <color rgb="FFFF0000"/>
      <name val="Cambria"/>
      <family val="1"/>
    </font>
    <font>
      <b/>
      <sz val="14"/>
      <color theme="0"/>
      <name val="Cambria"/>
      <family val="1"/>
    </font>
    <font>
      <b/>
      <sz val="16"/>
      <color theme="0"/>
      <name val="Cambria"/>
      <family val="1"/>
    </font>
    <font>
      <sz val="14"/>
      <color theme="0"/>
      <name val="Cambria"/>
      <family val="1"/>
    </font>
    <font>
      <b/>
      <sz val="9"/>
      <name val="Cambria"/>
      <family val="1"/>
      <scheme val="major"/>
    </font>
    <font>
      <b/>
      <sz val="9"/>
      <color rgb="FFFFFFFF"/>
      <name val="Cambria"/>
      <family val="1"/>
      <scheme val="major"/>
    </font>
    <font>
      <b/>
      <sz val="12"/>
      <name val="Cambria"/>
      <family val="1"/>
      <scheme val="major"/>
    </font>
    <font>
      <b/>
      <sz val="26"/>
      <name val="Cambria"/>
      <family val="1"/>
      <scheme val="major"/>
    </font>
    <font>
      <b/>
      <sz val="16"/>
      <color theme="0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8"/>
      <color rgb="FFFFFFFF"/>
      <name val="Cambria"/>
      <family val="1"/>
      <scheme val="major"/>
    </font>
    <font>
      <b/>
      <sz val="18"/>
      <name val="Cambria"/>
      <family val="1"/>
      <scheme val="major"/>
    </font>
    <font>
      <sz val="36"/>
      <color theme="0"/>
      <name val="Berlin Sans FB Demi"/>
      <family val="2"/>
    </font>
    <font>
      <b/>
      <sz val="12"/>
      <color rgb="FF000000"/>
      <name val="Cambria"/>
      <family val="1"/>
    </font>
    <font>
      <b/>
      <sz val="16"/>
      <color theme="0"/>
      <name val="Cambria"/>
    </font>
    <font>
      <sz val="11"/>
      <color theme="1"/>
      <name val="Cambria"/>
    </font>
    <font>
      <b/>
      <sz val="14"/>
      <color theme="1"/>
      <name val="Cambria"/>
    </font>
    <font>
      <b/>
      <sz val="14"/>
      <color rgb="FF0070C0"/>
      <name val="Cambria"/>
    </font>
    <font>
      <b/>
      <sz val="14"/>
      <color rgb="FFFF0000"/>
      <name val="Cambria"/>
    </font>
    <font>
      <b/>
      <sz val="14"/>
      <color indexed="56"/>
      <name val="Cambria"/>
    </font>
    <font>
      <b/>
      <sz val="12"/>
      <color theme="1"/>
      <name val="Cambria"/>
    </font>
    <font>
      <b/>
      <sz val="14"/>
      <color rgb="FF000000"/>
      <name val="Cambria"/>
    </font>
    <font>
      <sz val="10"/>
      <color theme="1"/>
      <name val="Cambria"/>
    </font>
    <font>
      <sz val="12"/>
      <color theme="1"/>
      <name val="Cambria"/>
    </font>
    <font>
      <sz val="12"/>
      <name val="Cambria"/>
    </font>
    <font>
      <b/>
      <sz val="26"/>
      <color rgb="FF00B050"/>
      <name val="Cambria"/>
    </font>
    <font>
      <b/>
      <sz val="14"/>
      <color rgb="FFFFFFFF"/>
      <name val="Cambria"/>
    </font>
    <font>
      <sz val="14"/>
      <color rgb="FFFFFFFF"/>
      <name val="Cambria"/>
    </font>
    <font>
      <b/>
      <sz val="13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  <font>
      <b/>
      <sz val="12"/>
      <color rgb="FF002060"/>
      <name val="Cambria"/>
      <family val="1"/>
      <scheme val="major"/>
    </font>
    <font>
      <b/>
      <sz val="11"/>
      <color rgb="FFFFFFFF"/>
      <name val="Cambria"/>
      <family val="1"/>
      <scheme val="major"/>
    </font>
    <font>
      <b/>
      <sz val="13"/>
      <color rgb="FFFFFFFF"/>
      <name val="Cambria"/>
      <family val="1"/>
      <scheme val="major"/>
    </font>
    <font>
      <b/>
      <sz val="20"/>
      <color rgb="FF000000"/>
      <name val="Cambria"/>
      <family val="1"/>
      <scheme val="major"/>
    </font>
    <font>
      <b/>
      <sz val="24"/>
      <color rgb="FFFFFFFF"/>
      <name val="Cambria"/>
    </font>
    <font>
      <b/>
      <sz val="20"/>
      <color rgb="FFFFFFFF"/>
      <name val="Cambria"/>
      <family val="1"/>
      <scheme val="major"/>
    </font>
    <font>
      <sz val="11"/>
      <color rgb="FF444444"/>
      <name val="Calibri"/>
      <family val="2"/>
      <charset val="1"/>
    </font>
    <font>
      <sz val="12"/>
      <color rgb="FF000000"/>
      <name val="Cambria"/>
      <charset val="1"/>
    </font>
    <font>
      <sz val="11"/>
      <color rgb="FF000000"/>
      <name val="Cambria"/>
      <family val="1"/>
      <scheme val="major"/>
    </font>
    <font>
      <sz val="12"/>
      <color rgb="FF000000"/>
      <name val="Calibri"/>
      <charset val="1"/>
    </font>
    <font>
      <b/>
      <sz val="13"/>
      <color theme="1"/>
      <name val="Cambria"/>
      <family val="1"/>
      <scheme val="major"/>
    </font>
    <font>
      <b/>
      <sz val="12"/>
      <color rgb="FF000000"/>
      <name val="Calibri"/>
      <charset val="1"/>
    </font>
    <font>
      <sz val="6"/>
      <name val="Arial"/>
      <family val="2"/>
    </font>
    <font>
      <b/>
      <sz val="11"/>
      <color rgb="FF0070C0"/>
      <name val="Calibri"/>
      <family val="2"/>
      <scheme val="minor"/>
    </font>
    <font>
      <b/>
      <sz val="16"/>
      <color rgb="FFFFFFFF"/>
      <name val="Calibri"/>
      <family val="2"/>
      <scheme val="minor"/>
    </font>
    <font>
      <sz val="14"/>
      <color theme="1"/>
      <name val="Cambria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2"/>
      <color rgb="FF0070C0"/>
      <name val="Cambria"/>
      <family val="1"/>
      <scheme val="major"/>
    </font>
    <font>
      <b/>
      <sz val="12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003366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6"/>
      <color theme="0"/>
      <name val="Arial"/>
      <family val="2"/>
    </font>
    <font>
      <sz val="10"/>
      <color rgb="FFFFFFFF"/>
      <name val="Arial"/>
    </font>
    <font>
      <b/>
      <sz val="9"/>
      <name val="Arial"/>
    </font>
    <font>
      <sz val="12"/>
      <color rgb="FF000000"/>
      <name val="Cambria"/>
      <family val="1"/>
    </font>
    <font>
      <b/>
      <sz val="16"/>
      <color theme="1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1"/>
      <color rgb="FFFF0000"/>
      <name val="Cambria"/>
      <scheme val="major"/>
    </font>
    <font>
      <b/>
      <sz val="10"/>
      <color rgb="FFFF0000"/>
      <name val="Cambria"/>
      <scheme val="major"/>
    </font>
  </fonts>
  <fills count="5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BFAB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E2AB6"/>
        <bgColor indexed="64"/>
      </patternFill>
    </fill>
    <fill>
      <patternFill patternType="solid">
        <fgColor rgb="FFEF47D7"/>
        <bgColor indexed="64"/>
      </patternFill>
    </fill>
    <fill>
      <patternFill patternType="solid">
        <fgColor rgb="FFC0F5F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69D8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60EC9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59FF3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16161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79D9F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rgb="FF000000"/>
      </patternFill>
    </fill>
    <fill>
      <patternFill patternType="solid">
        <fgColor theme="1" tint="4.9989318521683403E-2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65">
    <xf numFmtId="0" fontId="0" fillId="0" borderId="0" xfId="0"/>
    <xf numFmtId="9" fontId="0" fillId="0" borderId="0" xfId="5" applyFont="1"/>
    <xf numFmtId="0" fontId="0" fillId="0" borderId="0" xfId="0" applyAlignment="1">
      <alignment horizontal="center"/>
    </xf>
    <xf numFmtId="9" fontId="6" fillId="0" borderId="1" xfId="0" applyNumberFormat="1" applyFont="1" applyBorder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7" xfId="0" applyBorder="1"/>
    <xf numFmtId="9" fontId="6" fillId="0" borderId="2" xfId="0" applyNumberFormat="1" applyFont="1" applyBorder="1"/>
    <xf numFmtId="0" fontId="0" fillId="0" borderId="32" xfId="0" applyBorder="1"/>
    <xf numFmtId="0" fontId="0" fillId="28" borderId="0" xfId="0" applyFill="1"/>
    <xf numFmtId="0" fontId="0" fillId="28" borderId="27" xfId="0" applyFill="1" applyBorder="1"/>
    <xf numFmtId="0" fontId="0" fillId="28" borderId="32" xfId="0" applyFill="1" applyBorder="1"/>
    <xf numFmtId="0" fontId="0" fillId="28" borderId="29" xfId="0" applyFill="1" applyBorder="1"/>
    <xf numFmtId="0" fontId="0" fillId="28" borderId="33" xfId="0" applyFill="1" applyBorder="1"/>
    <xf numFmtId="0" fontId="12" fillId="0" borderId="1" xfId="0" applyFont="1" applyBorder="1" applyProtection="1">
      <protection locked="0"/>
    </xf>
    <xf numFmtId="0" fontId="13" fillId="25" borderId="34" xfId="0" applyFont="1" applyFill="1" applyBorder="1" applyAlignment="1">
      <alignment horizontal="center" vertical="center" wrapText="1"/>
    </xf>
    <xf numFmtId="0" fontId="15" fillId="0" borderId="22" xfId="0" applyFont="1" applyBorder="1"/>
    <xf numFmtId="0" fontId="15" fillId="0" borderId="1" xfId="0" applyFont="1" applyBorder="1" applyProtection="1">
      <protection locked="0"/>
    </xf>
    <xf numFmtId="9" fontId="15" fillId="13" borderId="1" xfId="5" applyFont="1" applyFill="1" applyBorder="1"/>
    <xf numFmtId="0" fontId="14" fillId="13" borderId="22" xfId="0" applyFont="1" applyFill="1" applyBorder="1" applyAlignment="1">
      <alignment vertical="center"/>
    </xf>
    <xf numFmtId="0" fontId="14" fillId="13" borderId="1" xfId="0" applyFont="1" applyFill="1" applyBorder="1" applyAlignment="1">
      <alignment vertical="center"/>
    </xf>
    <xf numFmtId="9" fontId="14" fillId="13" borderId="1" xfId="5" applyFont="1" applyFill="1" applyBorder="1" applyAlignment="1">
      <alignment vertical="center"/>
    </xf>
    <xf numFmtId="0" fontId="14" fillId="13" borderId="30" xfId="0" applyFont="1" applyFill="1" applyBorder="1" applyAlignment="1">
      <alignment wrapText="1"/>
    </xf>
    <xf numFmtId="0" fontId="14" fillId="13" borderId="31" xfId="0" applyFont="1" applyFill="1" applyBorder="1"/>
    <xf numFmtId="9" fontId="14" fillId="13" borderId="31" xfId="5" applyFont="1" applyFill="1" applyBorder="1"/>
    <xf numFmtId="0" fontId="17" fillId="25" borderId="22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 wrapText="1"/>
    </xf>
    <xf numFmtId="9" fontId="14" fillId="8" borderId="1" xfId="5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9" fontId="15" fillId="8" borderId="1" xfId="5" applyFont="1" applyFill="1" applyBorder="1"/>
    <xf numFmtId="0" fontId="14" fillId="8" borderId="22" xfId="0" applyFont="1" applyFill="1" applyBorder="1"/>
    <xf numFmtId="0" fontId="14" fillId="8" borderId="1" xfId="0" applyFont="1" applyFill="1" applyBorder="1"/>
    <xf numFmtId="9" fontId="14" fillId="8" borderId="1" xfId="5" applyFont="1" applyFill="1" applyBorder="1"/>
    <xf numFmtId="0" fontId="14" fillId="7" borderId="30" xfId="0" applyFont="1" applyFill="1" applyBorder="1"/>
    <xf numFmtId="0" fontId="14" fillId="7" borderId="31" xfId="0" applyFont="1" applyFill="1" applyBorder="1"/>
    <xf numFmtId="9" fontId="14" fillId="7" borderId="31" xfId="5" applyFont="1" applyFill="1" applyBorder="1"/>
    <xf numFmtId="0" fontId="16" fillId="28" borderId="0" xfId="0" applyFont="1" applyFill="1" applyAlignment="1">
      <alignment horizontal="center" vertical="center"/>
    </xf>
    <xf numFmtId="0" fontId="16" fillId="28" borderId="29" xfId="0" applyFont="1" applyFill="1" applyBorder="1" applyAlignment="1">
      <alignment horizontal="center" vertical="center"/>
    </xf>
    <xf numFmtId="0" fontId="15" fillId="28" borderId="0" xfId="0" applyFont="1" applyFill="1"/>
    <xf numFmtId="0" fontId="16" fillId="28" borderId="32" xfId="0" applyFont="1" applyFill="1" applyBorder="1" applyAlignment="1">
      <alignment horizontal="center" vertical="center"/>
    </xf>
    <xf numFmtId="0" fontId="16" fillId="28" borderId="33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20" fillId="7" borderId="1" xfId="0" applyFont="1" applyFill="1" applyBorder="1" applyAlignment="1">
      <alignment horizontal="center" vertical="center" wrapText="1"/>
    </xf>
    <xf numFmtId="3" fontId="20" fillId="7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14" fontId="15" fillId="0" borderId="1" xfId="0" applyNumberFormat="1" applyFont="1" applyBorder="1" applyAlignment="1">
      <alignment horizontal="center" vertical="center" wrapText="1"/>
    </xf>
    <xf numFmtId="14" fontId="15" fillId="0" borderId="26" xfId="0" applyNumberFormat="1" applyFont="1" applyBorder="1" applyAlignment="1">
      <alignment horizontal="center"/>
    </xf>
    <xf numFmtId="14" fontId="15" fillId="0" borderId="3" xfId="0" applyNumberFormat="1" applyFont="1" applyBorder="1" applyAlignment="1">
      <alignment horizontal="center" vertical="center" wrapText="1"/>
    </xf>
    <xf numFmtId="22" fontId="15" fillId="0" borderId="1" xfId="0" applyNumberFormat="1" applyFont="1" applyBorder="1" applyAlignment="1">
      <alignment horizontal="center" wrapText="1"/>
    </xf>
    <xf numFmtId="0" fontId="27" fillId="6" borderId="35" xfId="0" applyFont="1" applyFill="1" applyBorder="1" applyAlignment="1">
      <alignment horizontal="center" vertical="center" wrapText="1"/>
    </xf>
    <xf numFmtId="9" fontId="27" fillId="6" borderId="35" xfId="5" applyFont="1" applyFill="1" applyBorder="1" applyAlignment="1">
      <alignment horizontal="center" vertical="center" wrapText="1"/>
    </xf>
    <xf numFmtId="0" fontId="24" fillId="6" borderId="35" xfId="0" applyFont="1" applyFill="1" applyBorder="1" applyAlignment="1">
      <alignment horizontal="center" vertical="center"/>
    </xf>
    <xf numFmtId="0" fontId="24" fillId="6" borderId="38" xfId="0" applyFont="1" applyFill="1" applyBorder="1" applyAlignment="1">
      <alignment horizontal="center" vertical="center"/>
    </xf>
    <xf numFmtId="0" fontId="10" fillId="27" borderId="0" xfId="0" applyFont="1" applyFill="1"/>
    <xf numFmtId="0" fontId="15" fillId="28" borderId="19" xfId="0" applyFont="1" applyFill="1" applyBorder="1"/>
    <xf numFmtId="0" fontId="15" fillId="28" borderId="27" xfId="0" applyFont="1" applyFill="1" applyBorder="1"/>
    <xf numFmtId="0" fontId="18" fillId="20" borderId="39" xfId="0" applyFont="1" applyFill="1" applyBorder="1"/>
    <xf numFmtId="0" fontId="18" fillId="20" borderId="23" xfId="0" applyFont="1" applyFill="1" applyBorder="1"/>
    <xf numFmtId="0" fontId="18" fillId="20" borderId="40" xfId="0" applyFont="1" applyFill="1" applyBorder="1"/>
    <xf numFmtId="9" fontId="19" fillId="0" borderId="40" xfId="0" applyNumberFormat="1" applyFont="1" applyBorder="1"/>
    <xf numFmtId="9" fontId="19" fillId="0" borderId="41" xfId="0" applyNumberFormat="1" applyFont="1" applyBorder="1"/>
    <xf numFmtId="0" fontId="29" fillId="29" borderId="35" xfId="0" applyFont="1" applyFill="1" applyBorder="1" applyAlignment="1">
      <alignment horizontal="center" vertical="center"/>
    </xf>
    <xf numFmtId="0" fontId="29" fillId="29" borderId="38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/>
    <xf numFmtId="0" fontId="15" fillId="0" borderId="1" xfId="0" applyFont="1" applyBorder="1" applyAlignment="1" applyProtection="1">
      <alignment horizontal="center"/>
      <protection locked="0"/>
    </xf>
    <xf numFmtId="14" fontId="15" fillId="0" borderId="1" xfId="0" applyNumberFormat="1" applyFont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Border="1" applyAlignment="1" applyProtection="1">
      <alignment horizontal="center"/>
      <protection locked="0"/>
    </xf>
    <xf numFmtId="14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 wrapText="1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1" fontId="15" fillId="0" borderId="1" xfId="0" applyNumberFormat="1" applyFont="1" applyBorder="1"/>
    <xf numFmtId="0" fontId="15" fillId="0" borderId="0" xfId="0" applyFont="1" applyAlignment="1">
      <alignment wrapText="1"/>
    </xf>
    <xf numFmtId="0" fontId="33" fillId="24" borderId="0" xfId="0" applyFont="1" applyFill="1" applyAlignment="1">
      <alignment horizontal="left" vertical="center" wrapText="1"/>
    </xf>
    <xf numFmtId="0" fontId="33" fillId="24" borderId="25" xfId="0" applyFont="1" applyFill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 applyProtection="1">
      <alignment horizontal="center" vertical="center" wrapText="1"/>
      <protection locked="0"/>
    </xf>
    <xf numFmtId="14" fontId="35" fillId="0" borderId="1" xfId="0" applyNumberFormat="1" applyFont="1" applyBorder="1" applyAlignment="1" applyProtection="1">
      <alignment horizontal="center" vertical="center" wrapText="1"/>
      <protection locked="0"/>
    </xf>
    <xf numFmtId="49" fontId="21" fillId="0" borderId="5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" fontId="12" fillId="0" borderId="0" xfId="0" applyNumberFormat="1" applyFont="1"/>
    <xf numFmtId="0" fontId="40" fillId="9" borderId="1" xfId="0" applyFont="1" applyFill="1" applyBorder="1" applyAlignment="1" applyProtection="1">
      <alignment horizontal="center" vertical="center"/>
      <protection locked="0"/>
    </xf>
    <xf numFmtId="14" fontId="12" fillId="0" borderId="9" xfId="0" applyNumberFormat="1" applyFont="1" applyBorder="1" applyAlignment="1" applyProtection="1">
      <alignment horizontal="center" vertical="center" wrapText="1"/>
      <protection locked="0"/>
    </xf>
    <xf numFmtId="1" fontId="12" fillId="0" borderId="1" xfId="0" applyNumberFormat="1" applyFont="1" applyBorder="1" applyAlignment="1" applyProtection="1">
      <alignment horizontal="center" vertical="center"/>
      <protection locked="0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14" fontId="31" fillId="0" borderId="9" xfId="0" applyNumberFormat="1" applyFont="1" applyBorder="1" applyAlignment="1" applyProtection="1">
      <alignment horizontal="center" vertical="center" wrapText="1"/>
      <protection locked="0"/>
    </xf>
    <xf numFmtId="1" fontId="11" fillId="0" borderId="9" xfId="0" applyNumberFormat="1" applyFont="1" applyBorder="1" applyAlignment="1" applyProtection="1">
      <alignment horizontal="center" vertical="center"/>
      <protection locked="0"/>
    </xf>
    <xf numFmtId="14" fontId="12" fillId="0" borderId="26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wrapText="1"/>
    </xf>
    <xf numFmtId="1" fontId="42" fillId="0" borderId="26" xfId="0" applyNumberFormat="1" applyFont="1" applyBorder="1" applyAlignment="1">
      <alignment horizontal="center" vertical="center"/>
    </xf>
    <xf numFmtId="14" fontId="12" fillId="0" borderId="12" xfId="0" applyNumberFormat="1" applyFont="1" applyBorder="1" applyAlignment="1" applyProtection="1">
      <alignment horizontal="center" vertical="center" wrapText="1"/>
      <protection locked="0"/>
    </xf>
    <xf numFmtId="14" fontId="31" fillId="0" borderId="12" xfId="0" applyNumberFormat="1" applyFont="1" applyBorder="1" applyAlignment="1" applyProtection="1">
      <alignment horizontal="center" vertical="center" wrapText="1"/>
      <protection locked="0"/>
    </xf>
    <xf numFmtId="1" fontId="44" fillId="0" borderId="12" xfId="0" applyNumberFormat="1" applyFont="1" applyBorder="1" applyAlignment="1" applyProtection="1">
      <alignment horizontal="center" vertical="center"/>
      <protection locked="0"/>
    </xf>
    <xf numFmtId="14" fontId="12" fillId="0" borderId="1" xfId="0" applyNumberFormat="1" applyFont="1" applyBorder="1" applyAlignment="1" applyProtection="1">
      <alignment vertical="center" wrapText="1"/>
      <protection locked="0"/>
    </xf>
    <xf numFmtId="14" fontId="31" fillId="0" borderId="1" xfId="0" applyNumberFormat="1" applyFont="1" applyBorder="1" applyAlignment="1" applyProtection="1">
      <alignment vertical="center" wrapText="1"/>
      <protection locked="0"/>
    </xf>
    <xf numFmtId="1" fontId="42" fillId="0" borderId="1" xfId="0" applyNumberFormat="1" applyFont="1" applyBorder="1" applyAlignment="1" applyProtection="1">
      <alignment horizontal="center"/>
      <protection locked="0"/>
    </xf>
    <xf numFmtId="1" fontId="12" fillId="0" borderId="1" xfId="0" applyNumberFormat="1" applyFont="1" applyBorder="1" applyProtection="1">
      <protection locked="0"/>
    </xf>
    <xf numFmtId="0" fontId="42" fillId="0" borderId="1" xfId="0" applyFont="1" applyBorder="1" applyProtection="1">
      <protection locked="0"/>
    </xf>
    <xf numFmtId="0" fontId="38" fillId="0" borderId="1" xfId="0" applyFont="1" applyBorder="1" applyAlignment="1" applyProtection="1">
      <alignment vertical="center"/>
      <protection locked="0"/>
    </xf>
    <xf numFmtId="0" fontId="45" fillId="16" borderId="1" xfId="0" applyFont="1" applyFill="1" applyBorder="1" applyAlignment="1" applyProtection="1">
      <alignment horizontal="right"/>
      <protection locked="0"/>
    </xf>
    <xf numFmtId="0" fontId="42" fillId="16" borderId="1" xfId="0" applyFont="1" applyFill="1" applyBorder="1" applyProtection="1">
      <protection locked="0"/>
    </xf>
    <xf numFmtId="1" fontId="47" fillId="16" borderId="1" xfId="0" applyNumberFormat="1" applyFont="1" applyFill="1" applyBorder="1" applyProtection="1">
      <protection locked="0"/>
    </xf>
    <xf numFmtId="0" fontId="23" fillId="8" borderId="1" xfId="0" applyFont="1" applyFill="1" applyBorder="1" applyAlignment="1" applyProtection="1">
      <alignment horizontal="center"/>
      <protection locked="0"/>
    </xf>
    <xf numFmtId="0" fontId="12" fillId="31" borderId="0" xfId="0" applyFont="1" applyFill="1"/>
    <xf numFmtId="0" fontId="43" fillId="9" borderId="1" xfId="0" applyFont="1" applyFill="1" applyBorder="1" applyAlignment="1" applyProtection="1">
      <alignment horizontal="center" vertical="center"/>
      <protection locked="0"/>
    </xf>
    <xf numFmtId="0" fontId="43" fillId="9" borderId="1" xfId="0" applyFont="1" applyFill="1" applyBorder="1" applyAlignment="1">
      <alignment horizontal="center" vertical="center"/>
    </xf>
    <xf numFmtId="0" fontId="48" fillId="2" borderId="13" xfId="1" applyFont="1" applyFill="1" applyBorder="1" applyAlignment="1" applyProtection="1">
      <alignment horizontal="center" vertical="center" wrapText="1"/>
      <protection locked="0"/>
    </xf>
    <xf numFmtId="0" fontId="48" fillId="2" borderId="13" xfId="1" applyFont="1" applyFill="1" applyBorder="1" applyAlignment="1">
      <alignment horizontal="center" vertical="center" wrapText="1"/>
    </xf>
    <xf numFmtId="0" fontId="49" fillId="26" borderId="13" xfId="1" applyFont="1" applyFill="1" applyBorder="1" applyAlignment="1">
      <alignment horizontal="center" vertical="center" wrapText="1"/>
    </xf>
    <xf numFmtId="0" fontId="21" fillId="0" borderId="11" xfId="1" applyFont="1" applyBorder="1" applyAlignment="1" applyProtection="1">
      <alignment horizontal="center" vertical="center" wrapText="1"/>
      <protection locked="0"/>
    </xf>
    <xf numFmtId="0" fontId="21" fillId="0" borderId="12" xfId="1" applyFont="1" applyBorder="1" applyAlignment="1" applyProtection="1">
      <alignment horizontal="center" vertical="center" wrapText="1"/>
      <protection locked="0"/>
    </xf>
    <xf numFmtId="0" fontId="50" fillId="4" borderId="12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1" xfId="1" applyFont="1" applyBorder="1" applyAlignment="1" applyProtection="1">
      <alignment horizontal="center" vertical="center" wrapText="1"/>
      <protection locked="0"/>
    </xf>
    <xf numFmtId="0" fontId="21" fillId="0" borderId="1" xfId="1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center" wrapText="1"/>
    </xf>
    <xf numFmtId="0" fontId="14" fillId="15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wrapText="1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22" fillId="28" borderId="0" xfId="0" applyFont="1" applyFill="1" applyAlignment="1" applyProtection="1">
      <alignment wrapText="1"/>
      <protection locked="0"/>
    </xf>
    <xf numFmtId="0" fontId="15" fillId="28" borderId="0" xfId="0" applyFont="1" applyFill="1" applyAlignment="1" applyProtection="1">
      <alignment wrapText="1"/>
      <protection locked="0"/>
    </xf>
    <xf numFmtId="0" fontId="14" fillId="4" borderId="1" xfId="0" applyFont="1" applyFill="1" applyBorder="1" applyAlignment="1">
      <alignment horizontal="center"/>
    </xf>
    <xf numFmtId="0" fontId="22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53" fillId="10" borderId="9" xfId="0" applyFont="1" applyFill="1" applyBorder="1" applyAlignment="1">
      <alignment horizontal="center" vertical="center" wrapText="1"/>
    </xf>
    <xf numFmtId="0" fontId="37" fillId="10" borderId="1" xfId="0" applyFont="1" applyFill="1" applyBorder="1" applyAlignment="1">
      <alignment horizontal="center" vertical="center" wrapText="1"/>
    </xf>
    <xf numFmtId="0" fontId="56" fillId="31" borderId="0" xfId="0" applyFont="1" applyFill="1"/>
    <xf numFmtId="0" fontId="58" fillId="17" borderId="1" xfId="0" applyFont="1" applyFill="1" applyBorder="1" applyAlignment="1">
      <alignment horizontal="center" vertical="center" wrapText="1"/>
    </xf>
    <xf numFmtId="0" fontId="59" fillId="0" borderId="0" xfId="0" applyFont="1"/>
    <xf numFmtId="0" fontId="60" fillId="8" borderId="1" xfId="0" applyFont="1" applyFill="1" applyBorder="1" applyAlignment="1">
      <alignment horizontal="left" vertical="center" wrapText="1"/>
    </xf>
    <xf numFmtId="0" fontId="60" fillId="8" borderId="1" xfId="0" applyFont="1" applyFill="1" applyBorder="1" applyAlignment="1">
      <alignment horizontal="center" vertical="center" wrapText="1"/>
    </xf>
    <xf numFmtId="0" fontId="61" fillId="11" borderId="9" xfId="0" applyFont="1" applyFill="1" applyBorder="1" applyAlignment="1">
      <alignment horizontal="center" vertical="center" wrapText="1"/>
    </xf>
    <xf numFmtId="0" fontId="62" fillId="4" borderId="9" xfId="0" applyFont="1" applyFill="1" applyBorder="1" applyAlignment="1">
      <alignment horizontal="center" vertical="center" wrapText="1"/>
    </xf>
    <xf numFmtId="3" fontId="63" fillId="0" borderId="3" xfId="2" applyNumberFormat="1" applyFont="1" applyBorder="1" applyAlignment="1" applyProtection="1">
      <alignment horizontal="center" vertical="center" wrapText="1"/>
      <protection locked="0"/>
    </xf>
    <xf numFmtId="3" fontId="63" fillId="0" borderId="1" xfId="2" applyNumberFormat="1" applyFont="1" applyBorder="1" applyAlignment="1" applyProtection="1">
      <alignment horizontal="center" vertical="center" wrapText="1"/>
      <protection locked="0"/>
    </xf>
    <xf numFmtId="3" fontId="61" fillId="11" borderId="1" xfId="2" applyNumberFormat="1" applyFont="1" applyFill="1" applyBorder="1" applyAlignment="1">
      <alignment horizontal="center" vertical="center" wrapText="1"/>
    </xf>
    <xf numFmtId="3" fontId="61" fillId="11" borderId="1" xfId="0" applyNumberFormat="1" applyFont="1" applyFill="1" applyBorder="1" applyAlignment="1">
      <alignment horizontal="center" vertical="center" wrapText="1"/>
    </xf>
    <xf numFmtId="3" fontId="62" fillId="4" borderId="1" xfId="2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center"/>
    </xf>
    <xf numFmtId="0" fontId="64" fillId="0" borderId="0" xfId="0" applyFont="1"/>
    <xf numFmtId="0" fontId="65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0" xfId="0" applyFont="1" applyAlignment="1">
      <alignment horizontal="center"/>
    </xf>
    <xf numFmtId="0" fontId="66" fillId="0" borderId="0" xfId="0" applyFont="1"/>
    <xf numFmtId="0" fontId="67" fillId="0" borderId="0" xfId="0" applyFont="1"/>
    <xf numFmtId="0" fontId="68" fillId="0" borderId="0" xfId="1" applyFont="1" applyAlignment="1">
      <alignment horizontal="center"/>
    </xf>
    <xf numFmtId="0" fontId="67" fillId="0" borderId="0" xfId="0" applyFont="1" applyAlignment="1">
      <alignment horizontal="center"/>
    </xf>
    <xf numFmtId="0" fontId="69" fillId="5" borderId="0" xfId="0" applyFont="1" applyFill="1"/>
    <xf numFmtId="0" fontId="71" fillId="21" borderId="0" xfId="0" applyFont="1" applyFill="1"/>
    <xf numFmtId="14" fontId="15" fillId="0" borderId="3" xfId="0" applyNumberFormat="1" applyFont="1" applyBorder="1" applyAlignment="1" applyProtection="1">
      <alignment horizontal="center"/>
      <protection locked="0"/>
    </xf>
    <xf numFmtId="0" fontId="52" fillId="27" borderId="0" xfId="0" applyFont="1" applyFill="1" applyAlignment="1">
      <alignment horizontal="center" vertical="center"/>
    </xf>
    <xf numFmtId="0" fontId="15" fillId="0" borderId="26" xfId="0" applyFont="1" applyBorder="1"/>
    <xf numFmtId="0" fontId="15" fillId="0" borderId="26" xfId="0" applyFont="1" applyBorder="1" applyAlignment="1">
      <alignment horizontal="center"/>
    </xf>
    <xf numFmtId="0" fontId="15" fillId="0" borderId="3" xfId="0" applyFont="1" applyBorder="1" applyAlignment="1" applyProtection="1">
      <alignment horizontal="center"/>
      <protection locked="0"/>
    </xf>
    <xf numFmtId="0" fontId="14" fillId="30" borderId="12" xfId="0" applyFont="1" applyFill="1" applyBorder="1" applyAlignment="1">
      <alignment horizontal="center"/>
    </xf>
    <xf numFmtId="0" fontId="15" fillId="36" borderId="0" xfId="0" applyFont="1" applyFill="1"/>
    <xf numFmtId="0" fontId="14" fillId="36" borderId="0" xfId="0" applyFont="1" applyFill="1"/>
    <xf numFmtId="0" fontId="14" fillId="36" borderId="0" xfId="0" applyFont="1" applyFill="1" applyAlignment="1">
      <alignment horizontal="center"/>
    </xf>
    <xf numFmtId="0" fontId="15" fillId="36" borderId="0" xfId="0" applyFont="1" applyFill="1" applyAlignment="1">
      <alignment vertical="center" wrapText="1"/>
    </xf>
    <xf numFmtId="0" fontId="15" fillId="36" borderId="0" xfId="0" applyFont="1" applyFill="1" applyAlignment="1" applyProtection="1">
      <alignment horizontal="left"/>
      <protection locked="0"/>
    </xf>
    <xf numFmtId="0" fontId="15" fillId="36" borderId="0" xfId="0" applyFont="1" applyFill="1" applyAlignment="1" applyProtection="1">
      <alignment horizontal="center"/>
      <protection locked="0"/>
    </xf>
    <xf numFmtId="0" fontId="20" fillId="8" borderId="3" xfId="0" applyFont="1" applyFill="1" applyBorder="1" applyAlignment="1">
      <alignment horizontal="center" vertical="center" wrapText="1"/>
    </xf>
    <xf numFmtId="14" fontId="15" fillId="0" borderId="3" xfId="0" applyNumberFormat="1" applyFont="1" applyBorder="1" applyAlignment="1" applyProtection="1">
      <alignment horizontal="center" vertical="center"/>
      <protection locked="0"/>
    </xf>
    <xf numFmtId="0" fontId="15" fillId="4" borderId="46" xfId="0" applyFont="1" applyFill="1" applyBorder="1" applyAlignment="1">
      <alignment horizontal="center"/>
    </xf>
    <xf numFmtId="0" fontId="15" fillId="35" borderId="0" xfId="0" applyFont="1" applyFill="1"/>
    <xf numFmtId="0" fontId="15" fillId="35" borderId="0" xfId="0" applyFont="1" applyFill="1" applyAlignment="1" applyProtection="1">
      <alignment horizontal="center"/>
      <protection locked="0"/>
    </xf>
    <xf numFmtId="0" fontId="15" fillId="0" borderId="9" xfId="0" applyFont="1" applyBorder="1"/>
    <xf numFmtId="0" fontId="15" fillId="0" borderId="5" xfId="0" applyFont="1" applyBorder="1" applyAlignment="1" applyProtection="1">
      <alignment horizontal="center"/>
      <protection locked="0"/>
    </xf>
    <xf numFmtId="0" fontId="15" fillId="0" borderId="51" xfId="0" applyFont="1" applyBorder="1" applyAlignment="1" applyProtection="1">
      <alignment horizontal="center"/>
      <protection locked="0"/>
    </xf>
    <xf numFmtId="0" fontId="18" fillId="22" borderId="49" xfId="0" applyFont="1" applyFill="1" applyBorder="1" applyAlignment="1">
      <alignment horizontal="center" vertical="center" wrapText="1"/>
    </xf>
    <xf numFmtId="14" fontId="15" fillId="0" borderId="3" xfId="0" applyNumberFormat="1" applyFont="1" applyBorder="1" applyAlignment="1" applyProtection="1">
      <alignment wrapText="1"/>
      <protection locked="0"/>
    </xf>
    <xf numFmtId="3" fontId="20" fillId="7" borderId="12" xfId="0" applyNumberFormat="1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72" fillId="7" borderId="1" xfId="0" applyFont="1" applyFill="1" applyBorder="1" applyAlignment="1">
      <alignment horizontal="center" vertical="center" wrapText="1"/>
    </xf>
    <xf numFmtId="0" fontId="20" fillId="37" borderId="1" xfId="0" applyFont="1" applyFill="1" applyBorder="1" applyAlignment="1">
      <alignment horizontal="center" vertical="center" wrapText="1"/>
    </xf>
    <xf numFmtId="3" fontId="20" fillId="37" borderId="1" xfId="0" applyNumberFormat="1" applyFont="1" applyFill="1" applyBorder="1" applyAlignment="1">
      <alignment horizontal="center" vertical="center" wrapText="1"/>
    </xf>
    <xf numFmtId="0" fontId="30" fillId="38" borderId="1" xfId="0" applyFont="1" applyFill="1" applyBorder="1" applyAlignment="1">
      <alignment horizontal="center" vertical="center" wrapText="1"/>
    </xf>
    <xf numFmtId="0" fontId="74" fillId="38" borderId="1" xfId="0" applyFont="1" applyFill="1" applyBorder="1" applyAlignment="1">
      <alignment horizontal="center" vertical="center" wrapText="1"/>
    </xf>
    <xf numFmtId="0" fontId="73" fillId="6" borderId="48" xfId="0" applyFont="1" applyFill="1" applyBorder="1" applyAlignment="1">
      <alignment horizontal="center" vertical="center" wrapText="1"/>
    </xf>
    <xf numFmtId="0" fontId="73" fillId="6" borderId="18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39" fillId="0" borderId="3" xfId="0" applyFont="1" applyBorder="1" applyAlignment="1" applyProtection="1">
      <alignment horizontal="center" vertical="center" wrapText="1"/>
      <protection locked="0"/>
    </xf>
    <xf numFmtId="0" fontId="75" fillId="39" borderId="1" xfId="0" applyFont="1" applyFill="1" applyBorder="1" applyAlignment="1">
      <alignment horizontal="center" vertical="center" wrapText="1"/>
    </xf>
    <xf numFmtId="0" fontId="39" fillId="0" borderId="9" xfId="0" applyFont="1" applyBorder="1" applyAlignment="1" applyProtection="1">
      <alignment horizontal="center" vertical="center" wrapText="1"/>
      <protection locked="0"/>
    </xf>
    <xf numFmtId="0" fontId="76" fillId="18" borderId="58" xfId="0" applyFont="1" applyFill="1" applyBorder="1" applyAlignment="1">
      <alignment wrapText="1"/>
    </xf>
    <xf numFmtId="0" fontId="76" fillId="18" borderId="59" xfId="0" applyFont="1" applyFill="1" applyBorder="1" applyAlignment="1">
      <alignment wrapText="1"/>
    </xf>
    <xf numFmtId="0" fontId="76" fillId="18" borderId="60" xfId="0" applyFont="1" applyFill="1" applyBorder="1" applyAlignment="1">
      <alignment wrapText="1"/>
    </xf>
    <xf numFmtId="14" fontId="19" fillId="0" borderId="26" xfId="0" applyNumberFormat="1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72" fillId="33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/>
    </xf>
    <xf numFmtId="1" fontId="15" fillId="0" borderId="3" xfId="0" applyNumberFormat="1" applyFont="1" applyBorder="1"/>
    <xf numFmtId="0" fontId="34" fillId="7" borderId="1" xfId="0" applyFont="1" applyFill="1" applyBorder="1" applyAlignment="1" applyProtection="1">
      <alignment horizontal="left" vertical="center" wrapText="1"/>
      <protection locked="0"/>
    </xf>
    <xf numFmtId="0" fontId="18" fillId="7" borderId="57" xfId="0" applyFont="1" applyFill="1" applyBorder="1" applyAlignment="1" applyProtection="1">
      <alignment horizontal="right" vertical="center"/>
      <protection locked="0"/>
    </xf>
    <xf numFmtId="0" fontId="18" fillId="7" borderId="9" xfId="0" applyFont="1" applyFill="1" applyBorder="1" applyAlignment="1" applyProtection="1">
      <alignment horizontal="center" vertical="center" wrapText="1"/>
      <protection locked="0"/>
    </xf>
    <xf numFmtId="0" fontId="48" fillId="0" borderId="10" xfId="1" applyFont="1" applyBorder="1" applyAlignment="1">
      <alignment horizontal="center" vertical="center" wrapText="1"/>
    </xf>
    <xf numFmtId="0" fontId="48" fillId="0" borderId="7" xfId="1" applyFont="1" applyBorder="1" applyAlignment="1">
      <alignment horizontal="center" vertical="center" wrapText="1"/>
    </xf>
    <xf numFmtId="0" fontId="14" fillId="0" borderId="4" xfId="0" applyFont="1" applyBorder="1" applyAlignment="1" applyProtection="1">
      <alignment horizontal="center"/>
      <protection locked="0"/>
    </xf>
    <xf numFmtId="14" fontId="14" fillId="0" borderId="3" xfId="0" applyNumberFormat="1" applyFont="1" applyBorder="1" applyAlignment="1" applyProtection="1">
      <alignment horizontal="center" vertical="center" wrapText="1"/>
      <protection locked="0"/>
    </xf>
    <xf numFmtId="0" fontId="81" fillId="0" borderId="0" xfId="0" applyFont="1"/>
    <xf numFmtId="0" fontId="81" fillId="0" borderId="26" xfId="0" applyFont="1" applyBorder="1"/>
    <xf numFmtId="0" fontId="72" fillId="33" borderId="9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81" fillId="0" borderId="49" xfId="0" applyFont="1" applyBorder="1"/>
    <xf numFmtId="0" fontId="21" fillId="0" borderId="3" xfId="0" applyFont="1" applyBorder="1" applyAlignment="1">
      <alignment horizontal="center" vertical="center" wrapText="1"/>
    </xf>
    <xf numFmtId="0" fontId="14" fillId="0" borderId="4" xfId="0" applyFont="1" applyBorder="1" applyProtection="1">
      <protection locked="0"/>
    </xf>
    <xf numFmtId="0" fontId="39" fillId="0" borderId="5" xfId="0" applyFont="1" applyBorder="1" applyAlignment="1" applyProtection="1">
      <alignment vertical="center" wrapText="1"/>
      <protection locked="0"/>
    </xf>
    <xf numFmtId="0" fontId="22" fillId="4" borderId="15" xfId="0" applyFont="1" applyFill="1" applyBorder="1" applyAlignment="1" applyProtection="1">
      <alignment wrapText="1"/>
      <protection locked="0"/>
    </xf>
    <xf numFmtId="0" fontId="22" fillId="4" borderId="16" xfId="0" applyFont="1" applyFill="1" applyBorder="1" applyAlignment="1" applyProtection="1">
      <alignment wrapText="1"/>
      <protection locked="0"/>
    </xf>
    <xf numFmtId="0" fontId="39" fillId="0" borderId="63" xfId="0" applyFont="1" applyBorder="1" applyAlignment="1" applyProtection="1">
      <alignment horizontal="center" vertical="center" wrapText="1"/>
      <protection locked="0"/>
    </xf>
    <xf numFmtId="0" fontId="84" fillId="0" borderId="5" xfId="0" applyFont="1" applyBorder="1" applyAlignment="1" applyProtection="1">
      <alignment horizontal="center" vertical="center" wrapText="1"/>
      <protection locked="0"/>
    </xf>
    <xf numFmtId="14" fontId="19" fillId="19" borderId="26" xfId="0" applyNumberFormat="1" applyFont="1" applyFill="1" applyBorder="1" applyAlignment="1" applyProtection="1">
      <alignment horizontal="center" vertical="center" wrapText="1"/>
      <protection locked="0"/>
    </xf>
    <xf numFmtId="0" fontId="84" fillId="19" borderId="5" xfId="0" applyFont="1" applyFill="1" applyBorder="1" applyAlignment="1" applyProtection="1">
      <alignment horizontal="center" vertical="center" wrapText="1"/>
      <protection locked="0"/>
    </xf>
    <xf numFmtId="0" fontId="39" fillId="19" borderId="5" xfId="0" applyFont="1" applyFill="1" applyBorder="1" applyAlignment="1" applyProtection="1">
      <alignment vertical="center" wrapText="1"/>
      <protection locked="0"/>
    </xf>
    <xf numFmtId="0" fontId="15" fillId="28" borderId="0" xfId="0" applyFont="1" applyFill="1" applyAlignment="1">
      <alignment vertical="center"/>
    </xf>
    <xf numFmtId="3" fontId="85" fillId="0" borderId="62" xfId="0" applyNumberFormat="1" applyFont="1" applyBorder="1" applyAlignment="1" applyProtection="1">
      <alignment horizontal="center" vertical="center" wrapText="1"/>
      <protection locked="0"/>
    </xf>
    <xf numFmtId="3" fontId="84" fillId="19" borderId="5" xfId="0" applyNumberFormat="1" applyFont="1" applyFill="1" applyBorder="1" applyAlignment="1" applyProtection="1">
      <alignment horizontal="center" vertical="center" wrapText="1"/>
      <protection locked="0"/>
    </xf>
    <xf numFmtId="3" fontId="39" fillId="0" borderId="5" xfId="0" applyNumberFormat="1" applyFont="1" applyBorder="1" applyAlignment="1" applyProtection="1">
      <alignment horizontal="center" vertical="center" wrapText="1"/>
      <protection locked="0"/>
    </xf>
    <xf numFmtId="3" fontId="39" fillId="19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87" fillId="0" borderId="80" xfId="0" applyFont="1" applyBorder="1" applyAlignment="1">
      <alignment horizontal="center" vertical="center"/>
    </xf>
    <xf numFmtId="0" fontId="87" fillId="0" borderId="97" xfId="0" applyFont="1" applyBorder="1" applyAlignment="1">
      <alignment horizontal="center" vertical="center"/>
    </xf>
    <xf numFmtId="0" fontId="87" fillId="0" borderId="98" xfId="0" applyFont="1" applyBorder="1" applyAlignment="1">
      <alignment horizontal="center" vertical="center"/>
    </xf>
    <xf numFmtId="0" fontId="4" fillId="14" borderId="81" xfId="0" applyFont="1" applyFill="1" applyBorder="1" applyAlignment="1">
      <alignment horizontal="center" vertical="center"/>
    </xf>
    <xf numFmtId="0" fontId="4" fillId="14" borderId="47" xfId="0" applyFont="1" applyFill="1" applyBorder="1" applyAlignment="1">
      <alignment horizontal="center" vertical="center"/>
    </xf>
    <xf numFmtId="0" fontId="87" fillId="0" borderId="76" xfId="0" applyFont="1" applyBorder="1" applyAlignment="1">
      <alignment horizontal="center" vertical="center"/>
    </xf>
    <xf numFmtId="0" fontId="87" fillId="0" borderId="5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7" fillId="0" borderId="4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87" fillId="0" borderId="96" xfId="0" applyFont="1" applyBorder="1" applyAlignment="1">
      <alignment horizontal="center" vertical="center"/>
    </xf>
    <xf numFmtId="0" fontId="4" fillId="14" borderId="26" xfId="0" applyFont="1" applyFill="1" applyBorder="1" applyAlignment="1">
      <alignment horizontal="center" vertical="center"/>
    </xf>
    <xf numFmtId="0" fontId="87" fillId="0" borderId="64" xfId="0" applyFont="1" applyBorder="1" applyAlignment="1">
      <alignment horizontal="center" vertical="center"/>
    </xf>
    <xf numFmtId="0" fontId="87" fillId="0" borderId="26" xfId="0" applyFont="1" applyBorder="1" applyAlignment="1">
      <alignment horizontal="center" vertical="center"/>
    </xf>
    <xf numFmtId="0" fontId="87" fillId="0" borderId="102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87" fillId="0" borderId="92" xfId="0" applyFont="1" applyBorder="1" applyAlignment="1">
      <alignment horizontal="center" vertical="center"/>
    </xf>
    <xf numFmtId="0" fontId="87" fillId="0" borderId="66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14" borderId="66" xfId="0" applyFont="1" applyFill="1" applyBorder="1" applyAlignment="1">
      <alignment horizontal="center" vertical="center"/>
    </xf>
    <xf numFmtId="0" fontId="87" fillId="0" borderId="65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87" fillId="0" borderId="72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87" fillId="0" borderId="45" xfId="0" applyFont="1" applyBorder="1" applyAlignment="1">
      <alignment horizontal="center" vertical="center"/>
    </xf>
    <xf numFmtId="0" fontId="87" fillId="0" borderId="67" xfId="0" applyFont="1" applyBorder="1" applyAlignment="1">
      <alignment horizontal="center" vertical="center"/>
    </xf>
    <xf numFmtId="0" fontId="87" fillId="0" borderId="77" xfId="0" applyFont="1" applyBorder="1" applyAlignment="1">
      <alignment horizontal="center" vertical="center"/>
    </xf>
    <xf numFmtId="0" fontId="87" fillId="0" borderId="81" xfId="0" applyFont="1" applyBorder="1" applyAlignment="1">
      <alignment horizontal="center" vertical="center"/>
    </xf>
    <xf numFmtId="0" fontId="4" fillId="14" borderId="83" xfId="0" applyFont="1" applyFill="1" applyBorder="1" applyAlignment="1">
      <alignment horizontal="center" vertical="center"/>
    </xf>
    <xf numFmtId="0" fontId="3" fillId="44" borderId="91" xfId="1" applyFont="1" applyFill="1" applyBorder="1" applyAlignment="1" applyProtection="1">
      <alignment horizontal="center" vertical="center" wrapText="1"/>
      <protection locked="0"/>
    </xf>
    <xf numFmtId="0" fontId="4" fillId="44" borderId="0" xfId="0" applyFont="1" applyFill="1"/>
    <xf numFmtId="0" fontId="4" fillId="0" borderId="52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4" fillId="14" borderId="104" xfId="0" applyFont="1" applyFill="1" applyBorder="1" applyAlignment="1">
      <alignment horizontal="center" vertical="center"/>
    </xf>
    <xf numFmtId="0" fontId="4" fillId="14" borderId="105" xfId="0" applyFont="1" applyFill="1" applyBorder="1" applyAlignment="1">
      <alignment horizontal="center" vertical="center"/>
    </xf>
    <xf numFmtId="0" fontId="4" fillId="14" borderId="75" xfId="0" applyFont="1" applyFill="1" applyBorder="1" applyAlignment="1">
      <alignment horizontal="center" vertical="center"/>
    </xf>
    <xf numFmtId="0" fontId="3" fillId="44" borderId="106" xfId="1" applyFont="1" applyFill="1" applyBorder="1" applyAlignment="1" applyProtection="1">
      <alignment horizontal="center" vertical="center" wrapText="1"/>
      <protection locked="0"/>
    </xf>
    <xf numFmtId="0" fontId="3" fillId="44" borderId="107" xfId="1" applyFont="1" applyFill="1" applyBorder="1" applyAlignment="1" applyProtection="1">
      <alignment horizontal="center" vertical="center" wrapText="1"/>
      <protection locked="0"/>
    </xf>
    <xf numFmtId="0" fontId="3" fillId="44" borderId="108" xfId="1" applyFont="1" applyFill="1" applyBorder="1" applyAlignment="1" applyProtection="1">
      <alignment horizontal="center" vertical="center" wrapText="1"/>
      <protection locked="0"/>
    </xf>
    <xf numFmtId="0" fontId="3" fillId="44" borderId="109" xfId="1" applyFont="1" applyFill="1" applyBorder="1" applyAlignment="1" applyProtection="1">
      <alignment horizontal="center" vertical="center" wrapText="1"/>
      <protection locked="0"/>
    </xf>
    <xf numFmtId="0" fontId="3" fillId="44" borderId="69" xfId="1" applyFont="1" applyFill="1" applyBorder="1" applyAlignment="1" applyProtection="1">
      <alignment horizontal="center" vertical="center" wrapText="1"/>
      <protection locked="0"/>
    </xf>
    <xf numFmtId="0" fontId="3" fillId="46" borderId="93" xfId="1" applyFont="1" applyFill="1" applyBorder="1" applyAlignment="1" applyProtection="1">
      <alignment horizontal="center" vertical="center" wrapText="1"/>
      <protection locked="0"/>
    </xf>
    <xf numFmtId="0" fontId="3" fillId="46" borderId="94" xfId="1" applyFont="1" applyFill="1" applyBorder="1" applyAlignment="1" applyProtection="1">
      <alignment horizontal="center" vertical="center" wrapText="1"/>
      <protection locked="0"/>
    </xf>
    <xf numFmtId="0" fontId="3" fillId="46" borderId="95" xfId="1" applyFont="1" applyFill="1" applyBorder="1" applyAlignment="1" applyProtection="1">
      <alignment horizontal="center" vertical="center" wrapText="1"/>
      <protection locked="0"/>
    </xf>
    <xf numFmtId="0" fontId="86" fillId="35" borderId="68" xfId="1" applyFont="1" applyFill="1" applyBorder="1" applyAlignment="1" applyProtection="1">
      <alignment horizontal="center" vertical="center" wrapText="1"/>
      <protection locked="0"/>
    </xf>
    <xf numFmtId="0" fontId="86" fillId="35" borderId="102" xfId="1" applyFont="1" applyFill="1" applyBorder="1" applyAlignment="1" applyProtection="1">
      <alignment horizontal="center" vertical="center" wrapText="1"/>
      <protection locked="0"/>
    </xf>
    <xf numFmtId="0" fontId="86" fillId="35" borderId="103" xfId="1" applyFont="1" applyFill="1" applyBorder="1" applyAlignment="1" applyProtection="1">
      <alignment horizontal="center" vertical="center" wrapText="1"/>
      <protection locked="0"/>
    </xf>
    <xf numFmtId="0" fontId="3" fillId="47" borderId="85" xfId="1" applyFont="1" applyFill="1" applyBorder="1" applyAlignment="1" applyProtection="1">
      <alignment horizontal="center" vertical="center" wrapText="1"/>
      <protection locked="0"/>
    </xf>
    <xf numFmtId="0" fontId="87" fillId="0" borderId="101" xfId="0" applyFont="1" applyBorder="1" applyAlignment="1">
      <alignment horizontal="center" vertical="center"/>
    </xf>
    <xf numFmtId="0" fontId="3" fillId="47" borderId="100" xfId="1" applyFont="1" applyFill="1" applyBorder="1" applyAlignment="1" applyProtection="1">
      <alignment horizontal="center" vertical="center" wrapText="1"/>
      <protection locked="0"/>
    </xf>
    <xf numFmtId="0" fontId="3" fillId="46" borderId="99" xfId="1" applyFont="1" applyFill="1" applyBorder="1" applyAlignment="1" applyProtection="1">
      <alignment horizontal="center" vertical="center" wrapText="1"/>
      <protection locked="0"/>
    </xf>
    <xf numFmtId="0" fontId="86" fillId="35" borderId="101" xfId="1" applyFont="1" applyFill="1" applyBorder="1" applyAlignment="1" applyProtection="1">
      <alignment horizontal="center" vertical="center" wrapText="1"/>
      <protection locked="0"/>
    </xf>
    <xf numFmtId="0" fontId="3" fillId="48" borderId="70" xfId="1" applyFont="1" applyFill="1" applyBorder="1" applyAlignment="1" applyProtection="1">
      <alignment horizontal="center" vertical="center" wrapText="1"/>
      <protection locked="0"/>
    </xf>
    <xf numFmtId="0" fontId="3" fillId="48" borderId="88" xfId="1" applyFont="1" applyFill="1" applyBorder="1" applyAlignment="1" applyProtection="1">
      <alignment horizontal="center" vertical="center" wrapText="1"/>
      <protection locked="0"/>
    </xf>
    <xf numFmtId="0" fontId="3" fillId="48" borderId="89" xfId="1" applyFont="1" applyFill="1" applyBorder="1" applyAlignment="1" applyProtection="1">
      <alignment horizontal="center" vertical="center" wrapText="1"/>
      <protection locked="0"/>
    </xf>
    <xf numFmtId="0" fontId="3" fillId="48" borderId="90" xfId="1" applyFont="1" applyFill="1" applyBorder="1" applyAlignment="1" applyProtection="1">
      <alignment horizontal="center" vertical="center" wrapText="1"/>
      <protection locked="0"/>
    </xf>
    <xf numFmtId="0" fontId="3" fillId="44" borderId="88" xfId="1" applyFont="1" applyFill="1" applyBorder="1" applyAlignment="1" applyProtection="1">
      <alignment horizontal="center" vertical="center" wrapText="1"/>
      <protection locked="0"/>
    </xf>
    <xf numFmtId="0" fontId="3" fillId="44" borderId="89" xfId="1" applyFont="1" applyFill="1" applyBorder="1" applyAlignment="1" applyProtection="1">
      <alignment horizontal="center" vertical="center" wrapText="1"/>
      <protection locked="0"/>
    </xf>
    <xf numFmtId="0" fontId="3" fillId="44" borderId="90" xfId="1" applyFont="1" applyFill="1" applyBorder="1" applyAlignment="1" applyProtection="1">
      <alignment horizontal="center" vertical="center" wrapText="1"/>
      <protection locked="0"/>
    </xf>
    <xf numFmtId="0" fontId="3" fillId="44" borderId="85" xfId="1" applyFont="1" applyFill="1" applyBorder="1" applyAlignment="1" applyProtection="1">
      <alignment horizontal="center" vertical="center" wrapText="1"/>
      <protection locked="0"/>
    </xf>
    <xf numFmtId="0" fontId="88" fillId="42" borderId="69" xfId="0" applyFont="1" applyFill="1" applyBorder="1" applyAlignment="1">
      <alignment horizontal="center"/>
    </xf>
    <xf numFmtId="0" fontId="74" fillId="38" borderId="9" xfId="0" applyFont="1" applyFill="1" applyBorder="1" applyAlignment="1">
      <alignment horizontal="center" vertical="center" wrapText="1"/>
    </xf>
    <xf numFmtId="14" fontId="14" fillId="41" borderId="3" xfId="0" applyNumberFormat="1" applyFont="1" applyFill="1" applyBorder="1" applyAlignment="1" applyProtection="1">
      <alignment horizontal="center" vertical="center" wrapText="1"/>
      <protection locked="0"/>
    </xf>
    <xf numFmtId="3" fontId="63" fillId="0" borderId="57" xfId="2" applyNumberFormat="1" applyFont="1" applyBorder="1" applyAlignment="1" applyProtection="1">
      <alignment horizontal="center" vertical="center" wrapText="1"/>
      <protection locked="0"/>
    </xf>
    <xf numFmtId="3" fontId="63" fillId="0" borderId="9" xfId="2" applyNumberFormat="1" applyFont="1" applyBorder="1" applyAlignment="1" applyProtection="1">
      <alignment horizontal="center" vertical="center" wrapText="1"/>
      <protection locked="0"/>
    </xf>
    <xf numFmtId="3" fontId="61" fillId="11" borderId="9" xfId="2" applyNumberFormat="1" applyFont="1" applyFill="1" applyBorder="1" applyAlignment="1">
      <alignment horizontal="center" vertical="center" wrapText="1"/>
    </xf>
    <xf numFmtId="3" fontId="61" fillId="11" borderId="9" xfId="0" applyNumberFormat="1" applyFont="1" applyFill="1" applyBorder="1" applyAlignment="1">
      <alignment horizontal="center" vertical="center" wrapText="1"/>
    </xf>
    <xf numFmtId="3" fontId="62" fillId="4" borderId="9" xfId="2" applyNumberFormat="1" applyFont="1" applyFill="1" applyBorder="1" applyAlignment="1">
      <alignment horizontal="center" vertical="center" wrapText="1"/>
    </xf>
    <xf numFmtId="3" fontId="63" fillId="0" borderId="26" xfId="2" applyNumberFormat="1" applyFont="1" applyBorder="1" applyAlignment="1" applyProtection="1">
      <alignment horizontal="center" vertical="center" wrapText="1"/>
      <protection locked="0"/>
    </xf>
    <xf numFmtId="3" fontId="61" fillId="11" borderId="26" xfId="2" applyNumberFormat="1" applyFont="1" applyFill="1" applyBorder="1" applyAlignment="1">
      <alignment horizontal="center" vertical="center" wrapText="1"/>
    </xf>
    <xf numFmtId="3" fontId="61" fillId="11" borderId="26" xfId="0" applyNumberFormat="1" applyFont="1" applyFill="1" applyBorder="1" applyAlignment="1">
      <alignment horizontal="center" vertical="center" wrapText="1"/>
    </xf>
    <xf numFmtId="3" fontId="62" fillId="4" borderId="26" xfId="2" applyNumberFormat="1" applyFont="1" applyFill="1" applyBorder="1" applyAlignment="1">
      <alignment horizontal="center" vertical="center" wrapText="1"/>
    </xf>
    <xf numFmtId="0" fontId="89" fillId="0" borderId="1" xfId="0" applyFont="1" applyBorder="1" applyAlignment="1">
      <alignment vertical="center" wrapText="1"/>
    </xf>
    <xf numFmtId="0" fontId="89" fillId="0" borderId="9" xfId="0" applyFont="1" applyBorder="1" applyAlignment="1">
      <alignment vertical="center" wrapText="1"/>
    </xf>
    <xf numFmtId="0" fontId="89" fillId="0" borderId="26" xfId="0" applyFont="1" applyBorder="1" applyAlignment="1">
      <alignment vertical="center" wrapText="1"/>
    </xf>
    <xf numFmtId="0" fontId="25" fillId="25" borderId="26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75" fillId="39" borderId="0" xfId="0" applyFont="1" applyFill="1" applyAlignment="1">
      <alignment horizontal="center" vertical="center" wrapText="1"/>
    </xf>
    <xf numFmtId="0" fontId="91" fillId="0" borderId="26" xfId="0" applyFont="1" applyBorder="1" applyAlignment="1">
      <alignment horizontal="center" vertical="center"/>
    </xf>
    <xf numFmtId="0" fontId="90" fillId="50" borderId="26" xfId="0" applyFont="1" applyFill="1" applyBorder="1" applyAlignment="1">
      <alignment horizontal="center" vertical="center"/>
    </xf>
    <xf numFmtId="0" fontId="90" fillId="0" borderId="26" xfId="0" applyFont="1" applyBorder="1" applyAlignment="1">
      <alignment horizontal="center" vertical="center"/>
    </xf>
    <xf numFmtId="0" fontId="92" fillId="49" borderId="26" xfId="0" applyFont="1" applyFill="1" applyBorder="1" applyAlignment="1">
      <alignment horizontal="center" vertical="center" wrapText="1"/>
    </xf>
    <xf numFmtId="0" fontId="93" fillId="30" borderId="5" xfId="0" applyFont="1" applyFill="1" applyBorder="1" applyAlignment="1" applyProtection="1">
      <alignment horizontal="center"/>
      <protection locked="0"/>
    </xf>
    <xf numFmtId="1" fontId="82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94" fillId="0" borderId="26" xfId="0" applyFont="1" applyBorder="1" applyAlignment="1">
      <alignment horizontal="center" vertical="center"/>
    </xf>
    <xf numFmtId="0" fontId="86" fillId="35" borderId="0" xfId="1" applyFont="1" applyFill="1" applyAlignment="1" applyProtection="1">
      <alignment horizontal="center" vertical="center" wrapText="1"/>
      <protection locked="0"/>
    </xf>
    <xf numFmtId="0" fontId="96" fillId="4" borderId="1" xfId="0" applyFont="1" applyFill="1" applyBorder="1" applyAlignment="1">
      <alignment horizontal="center" vertical="center"/>
    </xf>
    <xf numFmtId="0" fontId="4" fillId="52" borderId="0" xfId="0" applyFont="1" applyFill="1" applyAlignment="1">
      <alignment horizontal="center" vertical="center"/>
    </xf>
    <xf numFmtId="0" fontId="96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97" fillId="4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95" fillId="52" borderId="111" xfId="0" applyFont="1" applyFill="1" applyBorder="1" applyAlignment="1">
      <alignment horizontal="center" vertical="center"/>
    </xf>
    <xf numFmtId="0" fontId="95" fillId="53" borderId="112" xfId="0" applyFont="1" applyFill="1" applyBorder="1" applyAlignment="1">
      <alignment horizontal="center" vertical="center"/>
    </xf>
    <xf numFmtId="0" fontId="4" fillId="51" borderId="113" xfId="0" applyFont="1" applyFill="1" applyBorder="1" applyAlignment="1">
      <alignment horizontal="center" vertical="center"/>
    </xf>
    <xf numFmtId="0" fontId="98" fillId="54" borderId="1" xfId="0" applyFont="1" applyFill="1" applyBorder="1" applyAlignment="1">
      <alignment horizontal="right" vertical="center" wrapText="1"/>
    </xf>
    <xf numFmtId="0" fontId="98" fillId="54" borderId="1" xfId="0" applyFont="1" applyFill="1" applyBorder="1" applyAlignment="1">
      <alignment horizontal="right" vertical="center"/>
    </xf>
    <xf numFmtId="0" fontId="98" fillId="54" borderId="5" xfId="0" applyFont="1" applyFill="1" applyBorder="1" applyAlignment="1">
      <alignment horizontal="right" vertical="center"/>
    </xf>
    <xf numFmtId="0" fontId="98" fillId="54" borderId="9" xfId="0" applyFont="1" applyFill="1" applyBorder="1" applyAlignment="1">
      <alignment horizontal="right" vertical="center" wrapText="1"/>
    </xf>
    <xf numFmtId="0" fontId="4" fillId="0" borderId="113" xfId="0" applyFont="1" applyBorder="1" applyAlignment="1">
      <alignment horizontal="center" vertical="center"/>
    </xf>
    <xf numFmtId="0" fontId="4" fillId="51" borderId="11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6" fillId="55" borderId="0" xfId="1" applyFont="1" applyFill="1" applyAlignment="1" applyProtection="1">
      <alignment horizontal="center" vertical="center" wrapText="1"/>
      <protection locked="0"/>
    </xf>
    <xf numFmtId="0" fontId="87" fillId="55" borderId="0" xfId="0" applyFont="1" applyFill="1" applyAlignment="1">
      <alignment horizontal="center" vertical="center"/>
    </xf>
    <xf numFmtId="0" fontId="99" fillId="55" borderId="0" xfId="0" applyFont="1" applyFill="1" applyAlignment="1">
      <alignment horizontal="center" vertical="center"/>
    </xf>
    <xf numFmtId="0" fontId="100" fillId="55" borderId="0" xfId="0" applyFont="1" applyFill="1" applyAlignment="1">
      <alignment horizontal="center" vertical="center"/>
    </xf>
    <xf numFmtId="0" fontId="101" fillId="55" borderId="0" xfId="0" applyFont="1" applyFill="1" applyAlignment="1">
      <alignment horizontal="center" vertical="center"/>
    </xf>
    <xf numFmtId="0" fontId="102" fillId="55" borderId="0" xfId="1" applyFont="1" applyFill="1" applyAlignment="1" applyProtection="1">
      <alignment horizontal="center" vertical="center" wrapText="1"/>
      <protection locked="0"/>
    </xf>
    <xf numFmtId="0" fontId="103" fillId="55" borderId="0" xfId="1" applyFont="1" applyFill="1" applyAlignment="1" applyProtection="1">
      <alignment horizontal="center" vertical="center" wrapText="1"/>
      <protection locked="0"/>
    </xf>
    <xf numFmtId="0" fontId="10" fillId="55" borderId="0" xfId="0" applyFont="1" applyFill="1"/>
    <xf numFmtId="0" fontId="101" fillId="55" borderId="0" xfId="0" applyFont="1" applyFill="1"/>
    <xf numFmtId="0" fontId="95" fillId="55" borderId="0" xfId="0" applyFont="1" applyFill="1"/>
    <xf numFmtId="0" fontId="86" fillId="4" borderId="0" xfId="1" applyFont="1" applyFill="1" applyAlignment="1" applyProtection="1">
      <alignment horizontal="center" vertical="center" wrapText="1"/>
      <protection locked="0"/>
    </xf>
    <xf numFmtId="0" fontId="87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/>
    <xf numFmtId="0" fontId="0" fillId="4" borderId="0" xfId="0" applyFill="1" applyAlignment="1">
      <alignment horizontal="left"/>
    </xf>
    <xf numFmtId="0" fontId="0" fillId="4" borderId="0" xfId="0" applyFill="1"/>
    <xf numFmtId="0" fontId="37" fillId="22" borderId="26" xfId="0" applyFont="1" applyFill="1" applyBorder="1" applyAlignment="1">
      <alignment horizontal="center" vertical="center" wrapText="1"/>
    </xf>
    <xf numFmtId="0" fontId="37" fillId="15" borderId="5" xfId="0" applyFont="1" applyFill="1" applyBorder="1" applyAlignment="1">
      <alignment horizontal="center" vertical="center" wrapText="1"/>
    </xf>
    <xf numFmtId="0" fontId="0" fillId="0" borderId="0" xfId="0" pivotButton="1" applyAlignment="1">
      <alignment wrapText="1"/>
    </xf>
    <xf numFmtId="0" fontId="0" fillId="0" borderId="0" xfId="0" pivotButton="1" applyAlignment="1">
      <alignment horizontal="left" vertical="top" wrapText="1"/>
    </xf>
    <xf numFmtId="0" fontId="15" fillId="4" borderId="0" xfId="0" applyFont="1" applyFill="1"/>
    <xf numFmtId="0" fontId="15" fillId="4" borderId="0" xfId="0" applyFont="1" applyFill="1" applyAlignment="1">
      <alignment vertical="center" wrapText="1"/>
    </xf>
    <xf numFmtId="0" fontId="106" fillId="0" borderId="1" xfId="0" applyFont="1" applyBorder="1" applyAlignment="1" applyProtection="1">
      <alignment horizontal="center" vertical="center"/>
      <protection locked="0"/>
    </xf>
    <xf numFmtId="0" fontId="106" fillId="0" borderId="1" xfId="0" applyFont="1" applyBorder="1" applyAlignment="1">
      <alignment horizontal="center" vertical="center"/>
    </xf>
    <xf numFmtId="0" fontId="107" fillId="0" borderId="0" xfId="0" applyFont="1"/>
    <xf numFmtId="0" fontId="81" fillId="0" borderId="26" xfId="0" applyFont="1" applyBorder="1" applyAlignment="1">
      <alignment horizontal="center" vertical="center"/>
    </xf>
    <xf numFmtId="14" fontId="19" fillId="0" borderId="3" xfId="0" applyNumberFormat="1" applyFont="1" applyBorder="1" applyAlignment="1">
      <alignment horizontal="center" vertical="center" wrapText="1"/>
    </xf>
    <xf numFmtId="0" fontId="19" fillId="0" borderId="0" xfId="0" applyFont="1"/>
    <xf numFmtId="14" fontId="19" fillId="0" borderId="1" xfId="0" applyNumberFormat="1" applyFont="1" applyBorder="1" applyAlignment="1">
      <alignment horizontal="center" vertical="center" wrapText="1"/>
    </xf>
    <xf numFmtId="22" fontId="19" fillId="0" borderId="1" xfId="0" applyNumberFormat="1" applyFont="1" applyBorder="1" applyAlignment="1">
      <alignment horizontal="center" vertical="center" wrapText="1"/>
    </xf>
    <xf numFmtId="0" fontId="81" fillId="0" borderId="26" xfId="0" applyFont="1" applyBorder="1" applyAlignment="1">
      <alignment horizontal="center" vertical="center" wrapText="1"/>
    </xf>
    <xf numFmtId="14" fontId="19" fillId="0" borderId="26" xfId="0" applyNumberFormat="1" applyFont="1" applyBorder="1" applyAlignment="1">
      <alignment horizontal="center"/>
    </xf>
    <xf numFmtId="22" fontId="19" fillId="0" borderId="1" xfId="0" applyNumberFormat="1" applyFont="1" applyBorder="1" applyAlignment="1">
      <alignment horizontal="center" wrapText="1"/>
    </xf>
    <xf numFmtId="49" fontId="108" fillId="0" borderId="18" xfId="0" applyNumberFormat="1" applyFont="1" applyBorder="1" applyAlignment="1">
      <alignment horizontal="center" vertical="center" wrapText="1"/>
    </xf>
    <xf numFmtId="0" fontId="108" fillId="0" borderId="12" xfId="0" applyFont="1" applyBorder="1" applyAlignment="1">
      <alignment horizontal="center" vertical="center" wrapText="1"/>
    </xf>
    <xf numFmtId="0" fontId="109" fillId="0" borderId="12" xfId="0" applyFont="1" applyBorder="1" applyAlignment="1">
      <alignment horizontal="center" vertical="center" wrapText="1"/>
    </xf>
    <xf numFmtId="0" fontId="110" fillId="0" borderId="0" xfId="0" applyFont="1"/>
    <xf numFmtId="49" fontId="108" fillId="0" borderId="5" xfId="0" applyNumberFormat="1" applyFont="1" applyBorder="1" applyAlignment="1">
      <alignment horizontal="center" vertical="center" wrapText="1"/>
    </xf>
    <xf numFmtId="0" fontId="108" fillId="0" borderId="1" xfId="0" applyFont="1" applyBorder="1" applyAlignment="1">
      <alignment horizontal="center" vertical="center" wrapText="1"/>
    </xf>
    <xf numFmtId="0" fontId="109" fillId="0" borderId="1" xfId="0" applyFont="1" applyBorder="1" applyAlignment="1">
      <alignment horizontal="center" vertical="center" wrapText="1"/>
    </xf>
    <xf numFmtId="49" fontId="108" fillId="0" borderId="1" xfId="0" applyNumberFormat="1" applyFont="1" applyBorder="1" applyAlignment="1">
      <alignment horizontal="center" vertical="center" wrapText="1"/>
    </xf>
    <xf numFmtId="0" fontId="108" fillId="0" borderId="1" xfId="0" applyFont="1" applyBorder="1" applyAlignment="1">
      <alignment horizontal="center" vertical="center"/>
    </xf>
    <xf numFmtId="0" fontId="4" fillId="38" borderId="73" xfId="0" applyFont="1" applyFill="1" applyBorder="1" applyAlignment="1">
      <alignment horizontal="center" vertical="center"/>
    </xf>
    <xf numFmtId="0" fontId="4" fillId="38" borderId="75" xfId="0" applyFont="1" applyFill="1" applyBorder="1" applyAlignment="1">
      <alignment horizontal="center" vertical="center"/>
    </xf>
    <xf numFmtId="0" fontId="4" fillId="38" borderId="70" xfId="0" applyFont="1" applyFill="1" applyBorder="1" applyAlignment="1">
      <alignment horizontal="center" vertical="center"/>
    </xf>
    <xf numFmtId="0" fontId="4" fillId="38" borderId="0" xfId="0" applyFont="1" applyFill="1" applyAlignment="1">
      <alignment horizontal="center" vertical="center"/>
    </xf>
    <xf numFmtId="0" fontId="4" fillId="38" borderId="74" xfId="0" applyFont="1" applyFill="1" applyBorder="1" applyAlignment="1">
      <alignment horizontal="center" vertical="center"/>
    </xf>
    <xf numFmtId="0" fontId="104" fillId="43" borderId="69" xfId="1" applyFont="1" applyFill="1" applyBorder="1" applyAlignment="1" applyProtection="1">
      <alignment horizontal="center" vertical="center"/>
      <protection locked="0"/>
    </xf>
    <xf numFmtId="0" fontId="104" fillId="43" borderId="70" xfId="1" applyFont="1" applyFill="1" applyBorder="1" applyAlignment="1" applyProtection="1">
      <alignment horizontal="center" vertical="center"/>
      <protection locked="0"/>
    </xf>
    <xf numFmtId="0" fontId="104" fillId="39" borderId="70" xfId="1" applyFont="1" applyFill="1" applyBorder="1" applyAlignment="1" applyProtection="1">
      <alignment horizontal="center" vertical="center"/>
      <protection locked="0"/>
    </xf>
    <xf numFmtId="0" fontId="104" fillId="42" borderId="86" xfId="1" applyFont="1" applyFill="1" applyBorder="1" applyAlignment="1" applyProtection="1">
      <alignment horizontal="center" vertical="center"/>
      <protection locked="0"/>
    </xf>
    <xf numFmtId="0" fontId="104" fillId="42" borderId="70" xfId="1" applyFont="1" applyFill="1" applyBorder="1" applyAlignment="1" applyProtection="1">
      <alignment horizontal="center" vertical="center"/>
      <protection locked="0"/>
    </xf>
    <xf numFmtId="0" fontId="4" fillId="38" borderId="95" xfId="0" applyFont="1" applyFill="1" applyBorder="1" applyAlignment="1">
      <alignment horizontal="center" vertical="center"/>
    </xf>
    <xf numFmtId="0" fontId="4" fillId="38" borderId="54" xfId="0" applyFont="1" applyFill="1" applyBorder="1" applyAlignment="1">
      <alignment horizontal="center" vertical="center"/>
    </xf>
    <xf numFmtId="0" fontId="4" fillId="38" borderId="84" xfId="0" applyFont="1" applyFill="1" applyBorder="1" applyAlignment="1">
      <alignment horizontal="center" vertical="center"/>
    </xf>
    <xf numFmtId="0" fontId="104" fillId="29" borderId="86" xfId="1" applyFont="1" applyFill="1" applyBorder="1" applyAlignment="1" applyProtection="1">
      <alignment horizontal="center" vertical="center"/>
      <protection locked="0"/>
    </xf>
    <xf numFmtId="0" fontId="104" fillId="29" borderId="87" xfId="1" applyFont="1" applyFill="1" applyBorder="1" applyAlignment="1" applyProtection="1">
      <alignment horizontal="center" vertical="center"/>
      <protection locked="0"/>
    </xf>
    <xf numFmtId="0" fontId="104" fillId="45" borderId="85" xfId="1" applyFont="1" applyFill="1" applyBorder="1" applyAlignment="1" applyProtection="1">
      <alignment horizontal="center" vertical="center"/>
      <protection locked="0"/>
    </xf>
    <xf numFmtId="0" fontId="104" fillId="45" borderId="71" xfId="1" applyFont="1" applyFill="1" applyBorder="1" applyAlignment="1" applyProtection="1">
      <alignment horizontal="center" vertical="center"/>
      <protection locked="0"/>
    </xf>
    <xf numFmtId="0" fontId="105" fillId="9" borderId="85" xfId="1" applyFont="1" applyFill="1" applyBorder="1" applyAlignment="1" applyProtection="1">
      <alignment horizontal="center" vertical="center"/>
      <protection locked="0"/>
    </xf>
    <xf numFmtId="0" fontId="105" fillId="9" borderId="86" xfId="1" applyFont="1" applyFill="1" applyBorder="1" applyAlignment="1" applyProtection="1">
      <alignment horizontal="center" vertical="center"/>
      <protection locked="0"/>
    </xf>
    <xf numFmtId="0" fontId="7" fillId="20" borderId="36" xfId="0" applyFont="1" applyFill="1" applyBorder="1" applyAlignment="1">
      <alignment horizontal="center" vertical="center"/>
    </xf>
    <xf numFmtId="0" fontId="7" fillId="20" borderId="27" xfId="0" applyFont="1" applyFill="1" applyBorder="1" applyAlignment="1">
      <alignment horizontal="center" vertical="center"/>
    </xf>
    <xf numFmtId="0" fontId="7" fillId="20" borderId="37" xfId="0" applyFont="1" applyFill="1" applyBorder="1" applyAlignment="1">
      <alignment horizontal="center" vertical="center"/>
    </xf>
    <xf numFmtId="0" fontId="7" fillId="20" borderId="18" xfId="0" applyFont="1" applyFill="1" applyBorder="1" applyAlignment="1">
      <alignment horizontal="center" vertical="center"/>
    </xf>
    <xf numFmtId="0" fontId="7" fillId="20" borderId="14" xfId="0" applyFont="1" applyFill="1" applyBorder="1" applyAlignment="1">
      <alignment horizontal="center" vertical="center"/>
    </xf>
    <xf numFmtId="0" fontId="7" fillId="20" borderId="11" xfId="0" applyFont="1" applyFill="1" applyBorder="1" applyAlignment="1">
      <alignment horizontal="center" vertical="center"/>
    </xf>
    <xf numFmtId="0" fontId="28" fillId="27" borderId="19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0" fontId="28" fillId="27" borderId="28" xfId="0" applyFont="1" applyFill="1" applyBorder="1" applyAlignment="1">
      <alignment horizontal="center" vertical="center"/>
    </xf>
    <xf numFmtId="0" fontId="28" fillId="29" borderId="19" xfId="0" applyFont="1" applyFill="1" applyBorder="1" applyAlignment="1">
      <alignment horizontal="center" vertical="center"/>
    </xf>
    <xf numFmtId="0" fontId="28" fillId="29" borderId="27" xfId="0" applyFont="1" applyFill="1" applyBorder="1" applyAlignment="1">
      <alignment horizontal="center" vertical="center"/>
    </xf>
    <xf numFmtId="0" fontId="28" fillId="29" borderId="28" xfId="0" applyFont="1" applyFill="1" applyBorder="1" applyAlignment="1">
      <alignment horizontal="center" vertical="center"/>
    </xf>
    <xf numFmtId="0" fontId="22" fillId="4" borderId="15" xfId="0" applyFont="1" applyFill="1" applyBorder="1" applyAlignment="1" applyProtection="1">
      <alignment horizontal="center" wrapText="1"/>
      <protection locked="0"/>
    </xf>
    <xf numFmtId="0" fontId="22" fillId="4" borderId="16" xfId="0" applyFont="1" applyFill="1" applyBorder="1" applyAlignment="1" applyProtection="1">
      <alignment horizontal="center" wrapText="1"/>
      <protection locked="0"/>
    </xf>
    <xf numFmtId="0" fontId="22" fillId="4" borderId="61" xfId="0" applyFont="1" applyFill="1" applyBorder="1" applyAlignment="1" applyProtection="1">
      <alignment horizontal="center" wrapText="1"/>
      <protection locked="0"/>
    </xf>
    <xf numFmtId="0" fontId="39" fillId="0" borderId="5" xfId="0" applyFont="1" applyBorder="1" applyAlignment="1" applyProtection="1">
      <alignment horizontal="center" vertical="center" wrapText="1"/>
      <protection locked="0"/>
    </xf>
    <xf numFmtId="0" fontId="39" fillId="0" borderId="4" xfId="0" applyFont="1" applyBorder="1" applyAlignment="1" applyProtection="1">
      <alignment horizontal="center" vertical="center" wrapText="1"/>
      <protection locked="0"/>
    </xf>
    <xf numFmtId="0" fontId="39" fillId="0" borderId="3" xfId="0" applyFont="1" applyBorder="1" applyAlignment="1" applyProtection="1">
      <alignment horizontal="center" vertical="center" wrapText="1"/>
      <protection locked="0"/>
    </xf>
    <xf numFmtId="0" fontId="78" fillId="6" borderId="0" xfId="0" applyFont="1" applyFill="1" applyAlignment="1">
      <alignment horizontal="center" vertical="center" wrapText="1"/>
    </xf>
    <xf numFmtId="0" fontId="78" fillId="6" borderId="21" xfId="0" applyFont="1" applyFill="1" applyBorder="1" applyAlignment="1">
      <alignment horizontal="center" vertical="center" wrapText="1"/>
    </xf>
    <xf numFmtId="0" fontId="78" fillId="6" borderId="14" xfId="0" applyFont="1" applyFill="1" applyBorder="1" applyAlignment="1">
      <alignment horizontal="center" vertical="center" wrapText="1"/>
    </xf>
    <xf numFmtId="0" fontId="78" fillId="6" borderId="11" xfId="0" applyFont="1" applyFill="1" applyBorder="1" applyAlignment="1">
      <alignment horizontal="center" vertical="center" wrapText="1"/>
    </xf>
    <xf numFmtId="0" fontId="18" fillId="10" borderId="51" xfId="0" applyFont="1" applyFill="1" applyBorder="1" applyAlignment="1">
      <alignment horizontal="center" vertical="center" wrapText="1"/>
    </xf>
    <xf numFmtId="0" fontId="18" fillId="10" borderId="8" xfId="0" applyFont="1" applyFill="1" applyBorder="1" applyAlignment="1">
      <alignment horizontal="center" vertical="center" wrapText="1"/>
    </xf>
    <xf numFmtId="0" fontId="18" fillId="10" borderId="57" xfId="0" applyFont="1" applyFill="1" applyBorder="1" applyAlignment="1">
      <alignment horizontal="center" vertical="center" wrapText="1"/>
    </xf>
    <xf numFmtId="0" fontId="18" fillId="10" borderId="18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/>
    </xf>
    <xf numFmtId="0" fontId="18" fillId="10" borderId="5" xfId="0" applyFont="1" applyFill="1" applyBorder="1" applyAlignment="1">
      <alignment horizontal="center" wrapText="1"/>
    </xf>
    <xf numFmtId="0" fontId="18" fillId="10" borderId="4" xfId="0" applyFont="1" applyFill="1" applyBorder="1" applyAlignment="1">
      <alignment horizontal="center" wrapText="1"/>
    </xf>
    <xf numFmtId="0" fontId="18" fillId="10" borderId="3" xfId="0" applyFont="1" applyFill="1" applyBorder="1" applyAlignment="1">
      <alignment horizontal="center" wrapText="1"/>
    </xf>
    <xf numFmtId="0" fontId="18" fillId="10" borderId="1" xfId="0" applyFont="1" applyFill="1" applyBorder="1" applyAlignment="1">
      <alignment horizontal="center" vertical="center" wrapText="1"/>
    </xf>
    <xf numFmtId="0" fontId="18" fillId="10" borderId="9" xfId="0" applyFont="1" applyFill="1" applyBorder="1" applyAlignment="1">
      <alignment horizontal="center" vertical="center" wrapText="1"/>
    </xf>
    <xf numFmtId="14" fontId="21" fillId="0" borderId="5" xfId="0" applyNumberFormat="1" applyFont="1" applyBorder="1" applyAlignment="1">
      <alignment horizontal="center" vertical="center" wrapText="1"/>
    </xf>
    <xf numFmtId="14" fontId="21" fillId="0" borderId="4" xfId="0" applyNumberFormat="1" applyFont="1" applyBorder="1" applyAlignment="1">
      <alignment horizontal="center" vertical="center" wrapText="1"/>
    </xf>
    <xf numFmtId="14" fontId="21" fillId="0" borderId="3" xfId="0" applyNumberFormat="1" applyFont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72" fillId="33" borderId="5" xfId="0" applyFont="1" applyFill="1" applyBorder="1" applyAlignment="1">
      <alignment horizontal="center" vertical="center" wrapText="1"/>
    </xf>
    <xf numFmtId="0" fontId="72" fillId="33" borderId="4" xfId="0" applyFont="1" applyFill="1" applyBorder="1" applyAlignment="1">
      <alignment horizontal="center" vertical="center" wrapText="1"/>
    </xf>
    <xf numFmtId="0" fontId="72" fillId="33" borderId="3" xfId="0" applyFont="1" applyFill="1" applyBorder="1" applyAlignment="1">
      <alignment horizontal="center" vertical="center" wrapText="1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54" fillId="21" borderId="5" xfId="0" applyFont="1" applyFill="1" applyBorder="1" applyAlignment="1">
      <alignment horizontal="center"/>
    </xf>
    <xf numFmtId="0" fontId="54" fillId="21" borderId="4" xfId="0" applyFont="1" applyFill="1" applyBorder="1" applyAlignment="1">
      <alignment horizontal="center"/>
    </xf>
    <xf numFmtId="0" fontId="54" fillId="21" borderId="3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14" fontId="80" fillId="0" borderId="5" xfId="0" applyNumberFormat="1" applyFont="1" applyBorder="1" applyAlignment="1">
      <alignment horizontal="center" vertical="center" wrapText="1"/>
    </xf>
    <xf numFmtId="0" fontId="20" fillId="37" borderId="5" xfId="0" applyFont="1" applyFill="1" applyBorder="1" applyAlignment="1">
      <alignment horizontal="center" vertical="center" wrapText="1"/>
    </xf>
    <xf numFmtId="0" fontId="20" fillId="37" borderId="4" xfId="0" applyFont="1" applyFill="1" applyBorder="1" applyAlignment="1">
      <alignment horizontal="center" vertical="center" wrapText="1"/>
    </xf>
    <xf numFmtId="0" fontId="20" fillId="37" borderId="3" xfId="0" applyFont="1" applyFill="1" applyBorder="1" applyAlignment="1">
      <alignment horizontal="center" vertical="center" wrapText="1"/>
    </xf>
    <xf numFmtId="0" fontId="77" fillId="34" borderId="5" xfId="0" applyFont="1" applyFill="1" applyBorder="1" applyAlignment="1">
      <alignment horizontal="center"/>
    </xf>
    <xf numFmtId="0" fontId="77" fillId="34" borderId="4" xfId="0" applyFont="1" applyFill="1" applyBorder="1" applyAlignment="1">
      <alignment horizontal="center"/>
    </xf>
    <xf numFmtId="0" fontId="77" fillId="34" borderId="3" xfId="0" applyFont="1" applyFill="1" applyBorder="1" applyAlignment="1">
      <alignment horizontal="center"/>
    </xf>
    <xf numFmtId="0" fontId="72" fillId="7" borderId="5" xfId="0" applyFont="1" applyFill="1" applyBorder="1" applyAlignment="1">
      <alignment horizontal="center" vertical="center" wrapText="1"/>
    </xf>
    <xf numFmtId="0" fontId="72" fillId="7" borderId="4" xfId="0" applyFont="1" applyFill="1" applyBorder="1" applyAlignment="1">
      <alignment horizontal="center" vertical="center" wrapText="1"/>
    </xf>
    <xf numFmtId="0" fontId="72" fillId="7" borderId="3" xfId="0" applyFont="1" applyFill="1" applyBorder="1" applyAlignment="1">
      <alignment horizontal="center" vertical="center" wrapText="1"/>
    </xf>
    <xf numFmtId="0" fontId="15" fillId="36" borderId="53" xfId="0" applyFont="1" applyFill="1" applyBorder="1" applyAlignment="1">
      <alignment horizontal="center"/>
    </xf>
    <xf numFmtId="0" fontId="15" fillId="36" borderId="42" xfId="0" applyFont="1" applyFill="1" applyBorder="1" applyAlignment="1">
      <alignment horizontal="center"/>
    </xf>
    <xf numFmtId="0" fontId="15" fillId="36" borderId="43" xfId="0" applyFont="1" applyFill="1" applyBorder="1" applyAlignment="1">
      <alignment horizontal="center"/>
    </xf>
    <xf numFmtId="0" fontId="15" fillId="36" borderId="54" xfId="0" applyFont="1" applyFill="1" applyBorder="1" applyAlignment="1">
      <alignment horizontal="center"/>
    </xf>
    <xf numFmtId="0" fontId="15" fillId="36" borderId="0" xfId="0" applyFont="1" applyFill="1" applyAlignment="1">
      <alignment horizontal="center"/>
    </xf>
    <xf numFmtId="0" fontId="15" fillId="36" borderId="44" xfId="0" applyFont="1" applyFill="1" applyBorder="1" applyAlignment="1">
      <alignment horizontal="center"/>
    </xf>
    <xf numFmtId="0" fontId="15" fillId="36" borderId="52" xfId="0" applyFont="1" applyFill="1" applyBorder="1" applyAlignment="1">
      <alignment horizontal="center"/>
    </xf>
    <xf numFmtId="0" fontId="15" fillId="36" borderId="55" xfId="0" applyFont="1" applyFill="1" applyBorder="1" applyAlignment="1">
      <alignment horizontal="center"/>
    </xf>
    <xf numFmtId="0" fontId="15" fillId="36" borderId="45" xfId="0" applyFont="1" applyFill="1" applyBorder="1" applyAlignment="1">
      <alignment horizontal="center"/>
    </xf>
    <xf numFmtId="14" fontId="14" fillId="41" borderId="5" xfId="0" applyNumberFormat="1" applyFont="1" applyFill="1" applyBorder="1" applyAlignment="1" applyProtection="1">
      <alignment horizontal="center"/>
      <protection locked="0"/>
    </xf>
    <xf numFmtId="14" fontId="14" fillId="41" borderId="4" xfId="0" applyNumberFormat="1" applyFont="1" applyFill="1" applyBorder="1" applyAlignment="1" applyProtection="1">
      <alignment horizontal="center"/>
      <protection locked="0"/>
    </xf>
    <xf numFmtId="14" fontId="14" fillId="41" borderId="56" xfId="0" applyNumberFormat="1" applyFont="1" applyFill="1" applyBorder="1" applyAlignment="1" applyProtection="1">
      <alignment horizontal="center"/>
      <protection locked="0"/>
    </xf>
    <xf numFmtId="0" fontId="14" fillId="4" borderId="26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52" fillId="27" borderId="14" xfId="0" applyFont="1" applyFill="1" applyBorder="1" applyAlignment="1">
      <alignment horizontal="center" vertical="center"/>
    </xf>
    <xf numFmtId="0" fontId="52" fillId="27" borderId="0" xfId="0" applyFont="1" applyFill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56" xfId="0" applyFont="1" applyFill="1" applyBorder="1" applyAlignment="1">
      <alignment horizontal="center" vertical="center"/>
    </xf>
    <xf numFmtId="0" fontId="20" fillId="6" borderId="26" xfId="0" applyFont="1" applyFill="1" applyBorder="1" applyAlignment="1">
      <alignment horizontal="center" vertical="center"/>
    </xf>
    <xf numFmtId="0" fontId="20" fillId="6" borderId="49" xfId="0" applyFont="1" applyFill="1" applyBorder="1" applyAlignment="1">
      <alignment horizontal="center" vertical="center"/>
    </xf>
    <xf numFmtId="0" fontId="15" fillId="36" borderId="46" xfId="0" applyFont="1" applyFill="1" applyBorder="1" applyAlignment="1">
      <alignment horizontal="center"/>
    </xf>
    <xf numFmtId="0" fontId="15" fillId="36" borderId="50" xfId="0" applyFont="1" applyFill="1" applyBorder="1" applyAlignment="1">
      <alignment horizontal="center"/>
    </xf>
    <xf numFmtId="0" fontId="15" fillId="36" borderId="47" xfId="0" applyFont="1" applyFill="1" applyBorder="1" applyAlignment="1">
      <alignment horizontal="center"/>
    </xf>
    <xf numFmtId="14" fontId="15" fillId="0" borderId="5" xfId="0" applyNumberFormat="1" applyFont="1" applyBorder="1" applyAlignment="1" applyProtection="1">
      <alignment horizontal="center" vertical="center"/>
      <protection locked="0"/>
    </xf>
    <xf numFmtId="14" fontId="15" fillId="0" borderId="4" xfId="0" applyNumberFormat="1" applyFont="1" applyBorder="1" applyAlignment="1" applyProtection="1">
      <alignment horizontal="center" vertical="center"/>
      <protection locked="0"/>
    </xf>
    <xf numFmtId="14" fontId="15" fillId="0" borderId="3" xfId="0" applyNumberFormat="1" applyFont="1" applyBorder="1" applyAlignment="1" applyProtection="1">
      <alignment horizontal="center" vertical="center"/>
      <protection locked="0"/>
    </xf>
    <xf numFmtId="0" fontId="26" fillId="6" borderId="14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 wrapText="1"/>
    </xf>
    <xf numFmtId="0" fontId="20" fillId="8" borderId="4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26" fillId="27" borderId="14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36" fillId="32" borderId="0" xfId="0" applyFont="1" applyFill="1" applyAlignment="1">
      <alignment horizontal="center" vertical="center" wrapText="1"/>
    </xf>
    <xf numFmtId="0" fontId="51" fillId="3" borderId="19" xfId="1" applyFont="1" applyFill="1" applyBorder="1" applyAlignment="1">
      <alignment horizontal="center" vertical="center"/>
    </xf>
    <xf numFmtId="0" fontId="51" fillId="3" borderId="20" xfId="1" applyFont="1" applyFill="1" applyBorder="1" applyAlignment="1">
      <alignment horizontal="center" vertical="center"/>
    </xf>
    <xf numFmtId="0" fontId="51" fillId="3" borderId="6" xfId="1" applyFont="1" applyFill="1" applyBorder="1" applyAlignment="1">
      <alignment horizontal="center" vertical="center"/>
    </xf>
    <xf numFmtId="0" fontId="55" fillId="14" borderId="23" xfId="1" applyFont="1" applyFill="1" applyBorder="1" applyAlignment="1">
      <alignment horizontal="center" vertical="center"/>
    </xf>
    <xf numFmtId="0" fontId="55" fillId="14" borderId="24" xfId="1" applyFont="1" applyFill="1" applyBorder="1" applyAlignment="1">
      <alignment horizontal="center" vertical="center"/>
    </xf>
    <xf numFmtId="0" fontId="14" fillId="12" borderId="26" xfId="0" applyFont="1" applyFill="1" applyBorder="1" applyAlignment="1">
      <alignment horizontal="center" vertical="center"/>
    </xf>
    <xf numFmtId="14" fontId="108" fillId="0" borderId="5" xfId="0" applyNumberFormat="1" applyFont="1" applyBorder="1" applyAlignment="1">
      <alignment horizontal="center" vertical="center" wrapText="1"/>
    </xf>
    <xf numFmtId="14" fontId="108" fillId="0" borderId="4" xfId="0" applyNumberFormat="1" applyFont="1" applyBorder="1" applyAlignment="1">
      <alignment horizontal="center" vertical="center" wrapText="1"/>
    </xf>
    <xf numFmtId="14" fontId="108" fillId="0" borderId="3" xfId="0" applyNumberFormat="1" applyFont="1" applyBorder="1" applyAlignment="1">
      <alignment horizontal="center" vertical="center" wrapText="1"/>
    </xf>
    <xf numFmtId="49" fontId="108" fillId="0" borderId="5" xfId="0" applyNumberFormat="1" applyFont="1" applyBorder="1" applyAlignment="1">
      <alignment horizontal="center" vertical="center" wrapText="1"/>
    </xf>
    <xf numFmtId="49" fontId="108" fillId="0" borderId="4" xfId="0" applyNumberFormat="1" applyFont="1" applyBorder="1" applyAlignment="1">
      <alignment horizontal="center" vertical="center" wrapText="1"/>
    </xf>
    <xf numFmtId="49" fontId="108" fillId="0" borderId="3" xfId="0" applyNumberFormat="1" applyFont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0" fontId="79" fillId="21" borderId="110" xfId="0" applyFont="1" applyFill="1" applyBorder="1" applyAlignment="1">
      <alignment horizontal="center"/>
    </xf>
    <xf numFmtId="0" fontId="79" fillId="21" borderId="0" xfId="0" applyFont="1" applyFill="1" applyAlignment="1">
      <alignment horizontal="center"/>
    </xf>
    <xf numFmtId="0" fontId="25" fillId="25" borderId="26" xfId="0" applyFont="1" applyFill="1" applyBorder="1" applyAlignment="1">
      <alignment horizontal="center" vertical="center" wrapText="1"/>
    </xf>
    <xf numFmtId="49" fontId="108" fillId="0" borderId="18" xfId="0" applyNumberFormat="1" applyFont="1" applyBorder="1" applyAlignment="1">
      <alignment horizontal="center" vertical="center" wrapText="1"/>
    </xf>
    <xf numFmtId="49" fontId="108" fillId="0" borderId="14" xfId="0" applyNumberFormat="1" applyFont="1" applyBorder="1" applyAlignment="1">
      <alignment horizontal="center" vertical="center" wrapText="1"/>
    </xf>
    <xf numFmtId="49" fontId="108" fillId="0" borderId="11" xfId="0" applyNumberFormat="1" applyFont="1" applyBorder="1" applyAlignment="1">
      <alignment horizontal="center" vertical="center" wrapText="1"/>
    </xf>
    <xf numFmtId="0" fontId="17" fillId="40" borderId="14" xfId="0" applyFont="1" applyFill="1" applyBorder="1" applyAlignment="1">
      <alignment horizontal="center" wrapText="1"/>
    </xf>
    <xf numFmtId="0" fontId="20" fillId="10" borderId="1" xfId="0" applyFont="1" applyFill="1" applyBorder="1" applyAlignment="1">
      <alignment horizontal="center" vertical="center" wrapText="1"/>
    </xf>
    <xf numFmtId="0" fontId="20" fillId="10" borderId="9" xfId="0" applyFont="1" applyFill="1" applyBorder="1" applyAlignment="1">
      <alignment horizontal="center" vertical="center" wrapText="1"/>
    </xf>
    <xf numFmtId="0" fontId="20" fillId="10" borderId="51" xfId="0" applyFont="1" applyFill="1" applyBorder="1" applyAlignment="1">
      <alignment horizontal="center" vertical="center" wrapText="1"/>
    </xf>
    <xf numFmtId="0" fontId="20" fillId="10" borderId="8" xfId="0" applyFont="1" applyFill="1" applyBorder="1" applyAlignment="1">
      <alignment horizontal="center" vertical="center" wrapText="1"/>
    </xf>
    <xf numFmtId="0" fontId="20" fillId="10" borderId="57" xfId="0" applyFont="1" applyFill="1" applyBorder="1" applyAlignment="1">
      <alignment horizontal="center" vertical="center" wrapText="1"/>
    </xf>
    <xf numFmtId="0" fontId="20" fillId="10" borderId="18" xfId="0" applyFont="1" applyFill="1" applyBorder="1" applyAlignment="1">
      <alignment horizontal="center" vertical="center" wrapText="1"/>
    </xf>
    <xf numFmtId="0" fontId="20" fillId="10" borderId="14" xfId="0" applyFont="1" applyFill="1" applyBorder="1" applyAlignment="1">
      <alignment horizontal="center" vertical="center" wrapText="1"/>
    </xf>
    <xf numFmtId="0" fontId="20" fillId="10" borderId="11" xfId="0" applyFont="1" applyFill="1" applyBorder="1" applyAlignment="1">
      <alignment horizontal="center" vertical="center" wrapText="1"/>
    </xf>
    <xf numFmtId="0" fontId="83" fillId="0" borderId="62" xfId="0" applyFont="1" applyBorder="1" applyAlignment="1" applyProtection="1">
      <alignment horizontal="left" vertical="center" wrapText="1"/>
      <protection locked="0"/>
    </xf>
    <xf numFmtId="0" fontId="83" fillId="0" borderId="4" xfId="0" applyFont="1" applyBorder="1" applyAlignment="1" applyProtection="1">
      <alignment horizontal="left" vertical="center" wrapText="1"/>
      <protection locked="0"/>
    </xf>
    <xf numFmtId="0" fontId="83" fillId="0" borderId="3" xfId="0" applyFont="1" applyBorder="1" applyAlignment="1" applyProtection="1">
      <alignment horizontal="left" vertical="center" wrapText="1"/>
      <protection locked="0"/>
    </xf>
    <xf numFmtId="0" fontId="83" fillId="19" borderId="62" xfId="0" applyFont="1" applyFill="1" applyBorder="1" applyAlignment="1" applyProtection="1">
      <alignment horizontal="left" vertical="center" wrapText="1"/>
      <protection locked="0"/>
    </xf>
    <xf numFmtId="0" fontId="83" fillId="19" borderId="4" xfId="0" applyFont="1" applyFill="1" applyBorder="1" applyAlignment="1" applyProtection="1">
      <alignment horizontal="left" vertical="center" wrapText="1"/>
      <protection locked="0"/>
    </xf>
    <xf numFmtId="0" fontId="83" fillId="19" borderId="3" xfId="0" applyFont="1" applyFill="1" applyBorder="1" applyAlignment="1" applyProtection="1">
      <alignment horizontal="left" vertical="center" wrapText="1"/>
      <protection locked="0"/>
    </xf>
    <xf numFmtId="0" fontId="85" fillId="19" borderId="62" xfId="0" applyFont="1" applyFill="1" applyBorder="1" applyAlignment="1" applyProtection="1">
      <alignment horizontal="left" vertical="center" wrapText="1"/>
      <protection locked="0"/>
    </xf>
    <xf numFmtId="0" fontId="85" fillId="19" borderId="4" xfId="0" applyFont="1" applyFill="1" applyBorder="1" applyAlignment="1" applyProtection="1">
      <alignment horizontal="left" vertical="center" wrapText="1"/>
      <protection locked="0"/>
    </xf>
    <xf numFmtId="0" fontId="85" fillId="19" borderId="3" xfId="0" applyFont="1" applyFill="1" applyBorder="1" applyAlignment="1" applyProtection="1">
      <alignment horizontal="left" vertical="center" wrapText="1"/>
      <protection locked="0"/>
    </xf>
    <xf numFmtId="0" fontId="57" fillId="23" borderId="15" xfId="0" applyFont="1" applyFill="1" applyBorder="1" applyAlignment="1">
      <alignment horizontal="center" vertical="center"/>
    </xf>
    <xf numFmtId="0" fontId="57" fillId="23" borderId="16" xfId="0" applyFont="1" applyFill="1" applyBorder="1" applyAlignment="1">
      <alignment horizontal="center" vertical="center"/>
    </xf>
    <xf numFmtId="0" fontId="57" fillId="23" borderId="17" xfId="0" applyFont="1" applyFill="1" applyBorder="1" applyAlignment="1">
      <alignment horizontal="center" vertical="center"/>
    </xf>
    <xf numFmtId="0" fontId="46" fillId="27" borderId="0" xfId="0" applyFont="1" applyFill="1" applyAlignment="1" applyProtection="1">
      <alignment horizontal="center" vertical="center"/>
      <protection locked="0"/>
    </xf>
    <xf numFmtId="0" fontId="70" fillId="6" borderId="5" xfId="0" applyFont="1" applyFill="1" applyBorder="1" applyAlignment="1">
      <alignment horizontal="center" vertical="center"/>
    </xf>
    <xf numFmtId="0" fontId="70" fillId="6" borderId="4" xfId="0" applyFont="1" applyFill="1" applyBorder="1" applyAlignment="1">
      <alignment horizontal="center" vertical="center"/>
    </xf>
    <xf numFmtId="0" fontId="70" fillId="6" borderId="3" xfId="0" applyFont="1" applyFill="1" applyBorder="1" applyAlignment="1">
      <alignment horizontal="center" vertical="center"/>
    </xf>
    <xf numFmtId="0" fontId="70" fillId="21" borderId="18" xfId="0" applyFont="1" applyFill="1" applyBorder="1" applyAlignment="1">
      <alignment horizontal="center" vertical="center"/>
    </xf>
    <xf numFmtId="0" fontId="70" fillId="21" borderId="14" xfId="0" applyFont="1" applyFill="1" applyBorder="1" applyAlignment="1">
      <alignment horizontal="center" vertical="center"/>
    </xf>
    <xf numFmtId="0" fontId="69" fillId="19" borderId="0" xfId="0" applyFont="1" applyFill="1" applyAlignment="1">
      <alignment horizontal="center"/>
    </xf>
    <xf numFmtId="0" fontId="111" fillId="0" borderId="0" xfId="0" applyFont="1" applyAlignment="1">
      <alignment horizontal="left"/>
    </xf>
    <xf numFmtId="14" fontId="14" fillId="41" borderId="47" xfId="0" applyNumberFormat="1" applyFont="1" applyFill="1" applyBorder="1" applyAlignment="1" applyProtection="1">
      <protection locked="0"/>
    </xf>
    <xf numFmtId="14" fontId="14" fillId="41" borderId="52" xfId="0" applyNumberFormat="1" applyFont="1" applyFill="1" applyBorder="1" applyAlignment="1" applyProtection="1">
      <protection locked="0"/>
    </xf>
  </cellXfs>
  <cellStyles count="6">
    <cellStyle name="Normal" xfId="0" builtinId="0"/>
    <cellStyle name="Normal 2" xfId="2" xr:uid="{00000000-0005-0000-0000-000001000000}"/>
    <cellStyle name="Normal 3" xfId="1" xr:uid="{00000000-0005-0000-0000-000002000000}"/>
    <cellStyle name="Porcentagem" xfId="5" builtinId="5"/>
    <cellStyle name="Vírgula 2" xfId="4" xr:uid="{00000000-0005-0000-0000-000004000000}"/>
    <cellStyle name="Vírgula 3" xfId="3" xr:uid="{00000000-0005-0000-0000-000005000000}"/>
  </cellStyles>
  <dxfs count="134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alignment wrapText="1"/>
    </dxf>
    <dxf>
      <alignment wrapText="1"/>
    </dxf>
    <dxf>
      <alignment vertical="top"/>
    </dxf>
    <dxf>
      <alignment horizontal="left"/>
    </dxf>
    <dxf>
      <alignment vertical="center"/>
    </dxf>
    <dxf>
      <alignment horizontal="center"/>
    </dxf>
  </dxfs>
  <tableStyles count="0" defaultTableStyle="TableStyleMedium2" defaultPivotStyle="PivotStyleLight16"/>
  <colors>
    <mruColors>
      <color rgb="FFE60EC9"/>
      <color rgb="FF79D9FC"/>
      <color rgb="FF69D8FF"/>
      <color rgb="FFFBFABC"/>
      <color rgb="FFC0F5FC"/>
      <color rgb="FFF59FF3"/>
      <color rgb="FFEF47D7"/>
      <color rgb="FFF15DDC"/>
      <color rgb="FFCC66FF"/>
      <color rgb="FFEF43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26" Type="http://schemas.microsoft.com/office/2007/relationships/slicerCache" Target="slicerCaches/slicerCache1.xml"/><Relationship Id="rId39" Type="http://schemas.openxmlformats.org/officeDocument/2006/relationships/customXml" Target="../customXml/item1.xml"/><Relationship Id="rId21" Type="http://schemas.openxmlformats.org/officeDocument/2006/relationships/pivotCacheDefinition" Target="pivotCache/pivotCacheDefinition4.xml"/><Relationship Id="rId34" Type="http://schemas.microsoft.com/office/2007/relationships/slicerCache" Target="slicerCaches/slicerCache9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3.xml"/><Relationship Id="rId29" Type="http://schemas.microsoft.com/office/2007/relationships/slicerCache" Target="slicerCaches/slicerCache4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7.xml"/><Relationship Id="rId32" Type="http://schemas.microsoft.com/office/2007/relationships/slicerCache" Target="slicerCaches/slicerCache7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6.xml"/><Relationship Id="rId28" Type="http://schemas.microsoft.com/office/2007/relationships/slicerCache" Target="slicerCaches/slicerCache3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31" Type="http://schemas.microsoft.com/office/2007/relationships/slicerCache" Target="slicerCaches/slicerCache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5.xml"/><Relationship Id="rId27" Type="http://schemas.microsoft.com/office/2007/relationships/slicerCache" Target="slicerCaches/slicerCache2.xml"/><Relationship Id="rId30" Type="http://schemas.microsoft.com/office/2007/relationships/slicerCache" Target="slicerCaches/slicerCache5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pivotCacheDefinition" Target="pivotCache/pivotCacheDefinition8.xml"/><Relationship Id="rId33" Type="http://schemas.microsoft.com/office/2007/relationships/slicerCache" Target="slicerCaches/slicerCache8.xml"/><Relationship Id="rId38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[FRM-SGSUS-007-01-REV-0.xlsx]DIISO - PROJETOS!Tabela dinâmica15</c:name>
    <c:fmtId val="0"/>
  </c:pivotSource>
  <c:chart>
    <c:autoTitleDeleted val="0"/>
    <c:pivotFmts>
      <c:pivotFmt>
        <c:idx val="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'DIISO - PROJETOS'!$B$41</c:f>
              <c:strCache>
                <c:ptCount val="1"/>
                <c:pt idx="0">
                  <c:v>Soma de JAN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PROJETOS'!$A$42:$A$43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PROJETOS'!$B$42:$B$43</c:f>
              <c:numCache>
                <c:formatCode>General</c:formatCode>
                <c:ptCount val="1"/>
                <c:pt idx="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09-4FDB-9A11-E5765C408A85}"/>
            </c:ext>
          </c:extLst>
        </c:ser>
        <c:ser>
          <c:idx val="1"/>
          <c:order val="1"/>
          <c:tx>
            <c:strRef>
              <c:f>'DIISO - PROJETOS'!$C$41</c:f>
              <c:strCache>
                <c:ptCount val="1"/>
                <c:pt idx="0">
                  <c:v>Soma de FEV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PROJETOS'!$A$42:$A$43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PROJETOS'!$C$42:$C$43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09-4FDB-9A11-E5765C408A85}"/>
            </c:ext>
          </c:extLst>
        </c:ser>
        <c:ser>
          <c:idx val="2"/>
          <c:order val="2"/>
          <c:tx>
            <c:strRef>
              <c:f>'DIISO - PROJETOS'!$D$41</c:f>
              <c:strCache>
                <c:ptCount val="1"/>
                <c:pt idx="0">
                  <c:v>Soma de MAR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PROJETOS'!$A$42:$A$43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PROJETOS'!$D$42:$D$43</c:f>
              <c:numCache>
                <c:formatCode>General</c:formatCode>
                <c:ptCount val="1"/>
                <c:pt idx="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09-4FDB-9A11-E5765C408A85}"/>
            </c:ext>
          </c:extLst>
        </c:ser>
        <c:ser>
          <c:idx val="3"/>
          <c:order val="3"/>
          <c:tx>
            <c:strRef>
              <c:f>'DIISO - PROJETOS'!$E$41</c:f>
              <c:strCache>
                <c:ptCount val="1"/>
                <c:pt idx="0">
                  <c:v>Soma de ABR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PROJETOS'!$A$42:$A$43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PROJETOS'!$E$42:$E$43</c:f>
              <c:numCache>
                <c:formatCode>General</c:formatCode>
                <c:ptCount val="1"/>
                <c:pt idx="0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09-4FDB-9A11-E5765C408A85}"/>
            </c:ext>
          </c:extLst>
        </c:ser>
        <c:ser>
          <c:idx val="4"/>
          <c:order val="4"/>
          <c:tx>
            <c:strRef>
              <c:f>'DIISO - PROJETOS'!$F$41</c:f>
              <c:strCache>
                <c:ptCount val="1"/>
                <c:pt idx="0">
                  <c:v>Soma de MAI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PROJETOS'!$A$42:$A$43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PROJETOS'!$F$42:$F$43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09-4FDB-9A11-E5765C408A85}"/>
            </c:ext>
          </c:extLst>
        </c:ser>
        <c:ser>
          <c:idx val="5"/>
          <c:order val="5"/>
          <c:tx>
            <c:strRef>
              <c:f>'DIISO - PROJETOS'!$G$41</c:f>
              <c:strCache>
                <c:ptCount val="1"/>
                <c:pt idx="0">
                  <c:v>Soma de JUN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PROJETOS'!$A$42:$A$43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PROJETOS'!$G$42:$G$43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09-4FDB-9A11-E5765C408A85}"/>
            </c:ext>
          </c:extLst>
        </c:ser>
        <c:ser>
          <c:idx val="6"/>
          <c:order val="6"/>
          <c:tx>
            <c:strRef>
              <c:f>'DIISO - PROJETOS'!$H$41</c:f>
              <c:strCache>
                <c:ptCount val="1"/>
                <c:pt idx="0">
                  <c:v>Soma de JUL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PROJETOS'!$A$42:$A$43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PROJETOS'!$H$42:$H$43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09-4FDB-9A11-E5765C408A85}"/>
            </c:ext>
          </c:extLst>
        </c:ser>
        <c:ser>
          <c:idx val="7"/>
          <c:order val="7"/>
          <c:tx>
            <c:strRef>
              <c:f>'DIISO - PROJETOS'!$I$41</c:f>
              <c:strCache>
                <c:ptCount val="1"/>
                <c:pt idx="0">
                  <c:v>Soma de AGO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PROJETOS'!$A$42:$A$43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PROJETOS'!$I$42:$I$43</c:f>
              <c:numCache>
                <c:formatCode>General</c:formatCode>
                <c:ptCount val="1"/>
                <c:pt idx="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09-4FDB-9A11-E5765C408A85}"/>
            </c:ext>
          </c:extLst>
        </c:ser>
        <c:ser>
          <c:idx val="8"/>
          <c:order val="8"/>
          <c:tx>
            <c:strRef>
              <c:f>'DIISO - PROJETOS'!$J$41</c:f>
              <c:strCache>
                <c:ptCount val="1"/>
                <c:pt idx="0">
                  <c:v>Soma de SET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PROJETOS'!$A$42:$A$43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PROJETOS'!$J$42:$J$43</c:f>
              <c:numCache>
                <c:formatCode>General</c:formatCode>
                <c:ptCount val="1"/>
                <c:pt idx="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09-4FDB-9A11-E5765C408A85}"/>
            </c:ext>
          </c:extLst>
        </c:ser>
        <c:ser>
          <c:idx val="9"/>
          <c:order val="9"/>
          <c:tx>
            <c:strRef>
              <c:f>'DIISO - PROJETOS'!$K$41</c:f>
              <c:strCache>
                <c:ptCount val="1"/>
                <c:pt idx="0">
                  <c:v>Soma de OUT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PROJETOS'!$A$42:$A$43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PROJETOS'!$K$42:$K$43</c:f>
              <c:numCache>
                <c:formatCode>General</c:formatCode>
                <c:ptCount val="1"/>
                <c:pt idx="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09-4FDB-9A11-E5765C408A85}"/>
            </c:ext>
          </c:extLst>
        </c:ser>
        <c:ser>
          <c:idx val="10"/>
          <c:order val="10"/>
          <c:tx>
            <c:strRef>
              <c:f>'DIISO - PROJETOS'!$L$41</c:f>
              <c:strCache>
                <c:ptCount val="1"/>
                <c:pt idx="0">
                  <c:v>Soma de NOV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PROJETOS'!$A$42:$A$43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PROJETOS'!$L$42:$L$43</c:f>
              <c:numCache>
                <c:formatCode>General</c:formatCode>
                <c:ptCount val="1"/>
                <c:pt idx="0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09-4FDB-9A11-E5765C408A85}"/>
            </c:ext>
          </c:extLst>
        </c:ser>
        <c:ser>
          <c:idx val="11"/>
          <c:order val="11"/>
          <c:tx>
            <c:strRef>
              <c:f>'DIISO - PROJETOS'!$M$41</c:f>
              <c:strCache>
                <c:ptCount val="1"/>
                <c:pt idx="0">
                  <c:v>Soma de DEZ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PROJETOS'!$A$42:$A$43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PROJETOS'!$M$42:$M$43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09-4FDB-9A11-E5765C408A8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71349520"/>
        <c:axId val="2117335456"/>
      </c:barChart>
      <c:catAx>
        <c:axId val="207134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7335456"/>
        <c:crosses val="autoZero"/>
        <c:auto val="1"/>
        <c:lblAlgn val="ctr"/>
        <c:lblOffset val="100"/>
        <c:noMultiLvlLbl val="0"/>
      </c:catAx>
      <c:valAx>
        <c:axId val="21173354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7134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50026246719161"/>
          <c:y val="0.19954870224555263"/>
          <c:w val="0.82631793525809272"/>
          <c:h val="0.593958515602216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5E9EFF"/>
                </a:gs>
                <a:gs pos="39999">
                  <a:srgbClr val="85C2FF"/>
                </a:gs>
                <a:gs pos="70000">
                  <a:srgbClr val="C4D6EB"/>
                </a:gs>
                <a:gs pos="100000">
                  <a:srgbClr val="FFEBFA"/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VOLUNTARIADO!$A$3:$A$14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VOLUNTARIADO!$E$3:$E$14</c:f>
              <c:numCache>
                <c:formatCode>General</c:formatCode>
                <c:ptCount val="12"/>
                <c:pt idx="0">
                  <c:v>480</c:v>
                </c:pt>
                <c:pt idx="1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1C-4DD4-8A62-15DF3B302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48192"/>
        <c:axId val="101849728"/>
      </c:barChart>
      <c:catAx>
        <c:axId val="101848192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1849728"/>
        <c:crosses val="autoZero"/>
        <c:auto val="1"/>
        <c:lblAlgn val="ctr"/>
        <c:lblOffset val="100"/>
        <c:noMultiLvlLbl val="0"/>
      </c:catAx>
      <c:valAx>
        <c:axId val="1018497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01848192"/>
        <c:crosses val="autoZero"/>
        <c:crossBetween val="between"/>
        <c:majorUnit val="40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[FRM-SGSUS-007-01-REV-0.xlsx]VOLUNTARIADO!Tabela dinâmica1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VOLUNTARIADO!$B$37</c:f>
              <c:strCache>
                <c:ptCount val="1"/>
                <c:pt idx="0">
                  <c:v>Soma de JAN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VOLUNTARIADO!$A$38:$A$46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VOLUNTARIADO!$B$38:$B$46</c:f>
              <c:numCache>
                <c:formatCode>General</c:formatCode>
                <c:ptCount val="8"/>
                <c:pt idx="0">
                  <c:v>38</c:v>
                </c:pt>
                <c:pt idx="1">
                  <c:v>108</c:v>
                </c:pt>
                <c:pt idx="2">
                  <c:v>342</c:v>
                </c:pt>
                <c:pt idx="3">
                  <c:v>562</c:v>
                </c:pt>
                <c:pt idx="4">
                  <c:v>443</c:v>
                </c:pt>
                <c:pt idx="5">
                  <c:v>743</c:v>
                </c:pt>
                <c:pt idx="6">
                  <c:v>391</c:v>
                </c:pt>
                <c:pt idx="7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F-46E3-BC9A-1EC153876A67}"/>
            </c:ext>
          </c:extLst>
        </c:ser>
        <c:ser>
          <c:idx val="1"/>
          <c:order val="1"/>
          <c:tx>
            <c:strRef>
              <c:f>VOLUNTARIADO!$C$37</c:f>
              <c:strCache>
                <c:ptCount val="1"/>
                <c:pt idx="0">
                  <c:v>Soma de FEV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VOLUNTARIADO!$A$38:$A$46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VOLUNTARIADO!$C$38:$C$46</c:f>
              <c:numCache>
                <c:formatCode>General</c:formatCode>
                <c:ptCount val="8"/>
                <c:pt idx="0">
                  <c:v>38</c:v>
                </c:pt>
                <c:pt idx="1">
                  <c:v>122</c:v>
                </c:pt>
                <c:pt idx="2">
                  <c:v>302</c:v>
                </c:pt>
                <c:pt idx="3">
                  <c:v>550</c:v>
                </c:pt>
                <c:pt idx="4">
                  <c:v>489</c:v>
                </c:pt>
                <c:pt idx="5">
                  <c:v>715</c:v>
                </c:pt>
                <c:pt idx="6">
                  <c:v>362</c:v>
                </c:pt>
                <c:pt idx="7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F-46E3-BC9A-1EC153876A67}"/>
            </c:ext>
          </c:extLst>
        </c:ser>
        <c:ser>
          <c:idx val="2"/>
          <c:order val="2"/>
          <c:tx>
            <c:strRef>
              <c:f>VOLUNTARIADO!$D$37</c:f>
              <c:strCache>
                <c:ptCount val="1"/>
                <c:pt idx="0">
                  <c:v>Soma de 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VOLUNTARIADO!$A$38:$A$46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VOLUNTARIADO!$D$38:$D$46</c:f>
              <c:numCache>
                <c:formatCode>General</c:formatCode>
                <c:ptCount val="8"/>
                <c:pt idx="0">
                  <c:v>40</c:v>
                </c:pt>
                <c:pt idx="1">
                  <c:v>143</c:v>
                </c:pt>
                <c:pt idx="2">
                  <c:v>366</c:v>
                </c:pt>
                <c:pt idx="3">
                  <c:v>572</c:v>
                </c:pt>
                <c:pt idx="4">
                  <c:v>484</c:v>
                </c:pt>
                <c:pt idx="5">
                  <c:v>714</c:v>
                </c:pt>
                <c:pt idx="6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F-46E3-BC9A-1EC153876A67}"/>
            </c:ext>
          </c:extLst>
        </c:ser>
        <c:ser>
          <c:idx val="3"/>
          <c:order val="3"/>
          <c:tx>
            <c:strRef>
              <c:f>VOLUNTARIADO!$E$37</c:f>
              <c:strCache>
                <c:ptCount val="1"/>
                <c:pt idx="0">
                  <c:v>Soma de ABR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VOLUNTARIADO!$A$38:$A$46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VOLUNTARIADO!$E$38:$E$46</c:f>
              <c:numCache>
                <c:formatCode>General</c:formatCode>
                <c:ptCount val="8"/>
                <c:pt idx="0">
                  <c:v>39</c:v>
                </c:pt>
                <c:pt idx="1">
                  <c:v>169</c:v>
                </c:pt>
                <c:pt idx="2">
                  <c:v>499</c:v>
                </c:pt>
                <c:pt idx="3">
                  <c:v>603</c:v>
                </c:pt>
                <c:pt idx="4">
                  <c:v>534</c:v>
                </c:pt>
                <c:pt idx="5">
                  <c:v>684</c:v>
                </c:pt>
                <c:pt idx="6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DF-46E3-BC9A-1EC153876A67}"/>
            </c:ext>
          </c:extLst>
        </c:ser>
        <c:ser>
          <c:idx val="4"/>
          <c:order val="4"/>
          <c:tx>
            <c:strRef>
              <c:f>VOLUNTARIADO!$F$37</c:f>
              <c:strCache>
                <c:ptCount val="1"/>
                <c:pt idx="0">
                  <c:v>Soma de MAI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VOLUNTARIADO!$A$38:$A$46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VOLUNTARIADO!$F$38:$F$46</c:f>
              <c:numCache>
                <c:formatCode>General</c:formatCode>
                <c:ptCount val="8"/>
                <c:pt idx="0">
                  <c:v>42</c:v>
                </c:pt>
                <c:pt idx="1">
                  <c:v>180</c:v>
                </c:pt>
                <c:pt idx="2">
                  <c:v>501</c:v>
                </c:pt>
                <c:pt idx="3">
                  <c:v>675</c:v>
                </c:pt>
                <c:pt idx="4">
                  <c:v>568</c:v>
                </c:pt>
                <c:pt idx="5">
                  <c:v>690</c:v>
                </c:pt>
                <c:pt idx="6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DF-46E3-BC9A-1EC153876A67}"/>
            </c:ext>
          </c:extLst>
        </c:ser>
        <c:ser>
          <c:idx val="5"/>
          <c:order val="5"/>
          <c:tx>
            <c:strRef>
              <c:f>VOLUNTARIADO!$G$37</c:f>
              <c:strCache>
                <c:ptCount val="1"/>
                <c:pt idx="0">
                  <c:v>Soma de JUN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VOLUNTARIADO!$A$38:$A$46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VOLUNTARIADO!$G$38:$G$46</c:f>
              <c:numCache>
                <c:formatCode>General</c:formatCode>
                <c:ptCount val="8"/>
                <c:pt idx="0">
                  <c:v>51</c:v>
                </c:pt>
                <c:pt idx="1">
                  <c:v>198</c:v>
                </c:pt>
                <c:pt idx="2">
                  <c:v>535</c:v>
                </c:pt>
                <c:pt idx="3">
                  <c:v>680</c:v>
                </c:pt>
                <c:pt idx="4">
                  <c:v>603</c:v>
                </c:pt>
                <c:pt idx="5">
                  <c:v>695</c:v>
                </c:pt>
                <c:pt idx="6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DF-46E3-BC9A-1EC153876A67}"/>
            </c:ext>
          </c:extLst>
        </c:ser>
        <c:ser>
          <c:idx val="6"/>
          <c:order val="6"/>
          <c:tx>
            <c:strRef>
              <c:f>VOLUNTARIADO!$H$37</c:f>
              <c:strCache>
                <c:ptCount val="1"/>
                <c:pt idx="0">
                  <c:v>Soma de JUL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VOLUNTARIADO!$A$38:$A$46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VOLUNTARIADO!$H$38:$H$46</c:f>
              <c:numCache>
                <c:formatCode>General</c:formatCode>
                <c:ptCount val="8"/>
                <c:pt idx="0">
                  <c:v>64</c:v>
                </c:pt>
                <c:pt idx="1">
                  <c:v>218</c:v>
                </c:pt>
                <c:pt idx="2">
                  <c:v>572</c:v>
                </c:pt>
                <c:pt idx="3">
                  <c:v>698</c:v>
                </c:pt>
                <c:pt idx="4">
                  <c:v>614</c:v>
                </c:pt>
                <c:pt idx="5">
                  <c:v>425</c:v>
                </c:pt>
                <c:pt idx="6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DF-46E3-BC9A-1EC153876A67}"/>
            </c:ext>
          </c:extLst>
        </c:ser>
        <c:ser>
          <c:idx val="7"/>
          <c:order val="7"/>
          <c:tx>
            <c:strRef>
              <c:f>VOLUNTARIADO!$I$37</c:f>
              <c:strCache>
                <c:ptCount val="1"/>
                <c:pt idx="0">
                  <c:v>Soma de AGO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VOLUNTARIADO!$A$38:$A$46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VOLUNTARIADO!$I$38:$I$46</c:f>
              <c:numCache>
                <c:formatCode>General</c:formatCode>
                <c:ptCount val="8"/>
                <c:pt idx="0">
                  <c:v>74</c:v>
                </c:pt>
                <c:pt idx="1">
                  <c:v>275</c:v>
                </c:pt>
                <c:pt idx="2">
                  <c:v>593</c:v>
                </c:pt>
                <c:pt idx="3">
                  <c:v>805</c:v>
                </c:pt>
                <c:pt idx="4">
                  <c:v>646</c:v>
                </c:pt>
                <c:pt idx="5">
                  <c:v>441</c:v>
                </c:pt>
                <c:pt idx="6">
                  <c:v>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DF-46E3-BC9A-1EC153876A67}"/>
            </c:ext>
          </c:extLst>
        </c:ser>
        <c:ser>
          <c:idx val="8"/>
          <c:order val="8"/>
          <c:tx>
            <c:strRef>
              <c:f>VOLUNTARIADO!$J$37</c:f>
              <c:strCache>
                <c:ptCount val="1"/>
                <c:pt idx="0">
                  <c:v>Soma de SET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VOLUNTARIADO!$A$38:$A$46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VOLUNTARIADO!$J$38:$J$46</c:f>
              <c:numCache>
                <c:formatCode>General</c:formatCode>
                <c:ptCount val="8"/>
                <c:pt idx="0">
                  <c:v>98</c:v>
                </c:pt>
                <c:pt idx="1">
                  <c:v>286</c:v>
                </c:pt>
                <c:pt idx="2">
                  <c:v>600</c:v>
                </c:pt>
                <c:pt idx="3">
                  <c:v>786</c:v>
                </c:pt>
                <c:pt idx="4">
                  <c:v>662</c:v>
                </c:pt>
                <c:pt idx="5">
                  <c:v>458</c:v>
                </c:pt>
                <c:pt idx="6">
                  <c:v>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F-46E3-BC9A-1EC153876A67}"/>
            </c:ext>
          </c:extLst>
        </c:ser>
        <c:ser>
          <c:idx val="9"/>
          <c:order val="9"/>
          <c:tx>
            <c:strRef>
              <c:f>VOLUNTARIADO!$K$37</c:f>
              <c:strCache>
                <c:ptCount val="1"/>
                <c:pt idx="0">
                  <c:v>Soma de OUT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VOLUNTARIADO!$A$38:$A$46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VOLUNTARIADO!$K$38:$K$46</c:f>
              <c:numCache>
                <c:formatCode>General</c:formatCode>
                <c:ptCount val="8"/>
                <c:pt idx="0">
                  <c:v>125</c:v>
                </c:pt>
                <c:pt idx="1">
                  <c:v>307</c:v>
                </c:pt>
                <c:pt idx="2">
                  <c:v>694</c:v>
                </c:pt>
                <c:pt idx="3">
                  <c:v>789</c:v>
                </c:pt>
                <c:pt idx="4">
                  <c:v>778</c:v>
                </c:pt>
                <c:pt idx="5">
                  <c:v>498</c:v>
                </c:pt>
                <c:pt idx="6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DF-46E3-BC9A-1EC153876A67}"/>
            </c:ext>
          </c:extLst>
        </c:ser>
        <c:ser>
          <c:idx val="10"/>
          <c:order val="10"/>
          <c:tx>
            <c:strRef>
              <c:f>VOLUNTARIADO!$L$37</c:f>
              <c:strCache>
                <c:ptCount val="1"/>
                <c:pt idx="0">
                  <c:v>Soma de NOV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VOLUNTARIADO!$A$38:$A$46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VOLUNTARIADO!$L$38:$L$46</c:f>
              <c:numCache>
                <c:formatCode>General</c:formatCode>
                <c:ptCount val="8"/>
                <c:pt idx="0">
                  <c:v>148</c:v>
                </c:pt>
                <c:pt idx="1">
                  <c:v>301</c:v>
                </c:pt>
                <c:pt idx="2">
                  <c:v>637</c:v>
                </c:pt>
                <c:pt idx="3">
                  <c:v>882</c:v>
                </c:pt>
                <c:pt idx="4">
                  <c:v>789</c:v>
                </c:pt>
                <c:pt idx="5">
                  <c:v>453</c:v>
                </c:pt>
                <c:pt idx="6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DF-46E3-BC9A-1EC153876A67}"/>
            </c:ext>
          </c:extLst>
        </c:ser>
        <c:ser>
          <c:idx val="11"/>
          <c:order val="11"/>
          <c:tx>
            <c:strRef>
              <c:f>VOLUNTARIADO!$M$37</c:f>
              <c:strCache>
                <c:ptCount val="1"/>
                <c:pt idx="0">
                  <c:v>Soma de DEZ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VOLUNTARIADO!$A$38:$A$46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VOLUNTARIADO!$M$38:$M$46</c:f>
              <c:numCache>
                <c:formatCode>General</c:formatCode>
                <c:ptCount val="8"/>
                <c:pt idx="0">
                  <c:v>155</c:v>
                </c:pt>
                <c:pt idx="1">
                  <c:v>309</c:v>
                </c:pt>
                <c:pt idx="2">
                  <c:v>599</c:v>
                </c:pt>
                <c:pt idx="3">
                  <c:v>823</c:v>
                </c:pt>
                <c:pt idx="4">
                  <c:v>742</c:v>
                </c:pt>
                <c:pt idx="5">
                  <c:v>408</c:v>
                </c:pt>
                <c:pt idx="6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3DF-46E3-BC9A-1EC153876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236799"/>
        <c:axId val="115950511"/>
      </c:barChart>
      <c:catAx>
        <c:axId val="126236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50511"/>
        <c:crosses val="autoZero"/>
        <c:auto val="1"/>
        <c:lblAlgn val="ctr"/>
        <c:lblOffset val="100"/>
        <c:noMultiLvlLbl val="0"/>
      </c:catAx>
      <c:valAx>
        <c:axId val="115950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36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[FRM-SGSUS-007-01-REV-0.xlsx]DIGAM - PALESTRAS !Tabela dinâmica25</c:name>
    <c:fmtId val="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'DIGAM - PALESTRAS '!$B$51</c:f>
              <c:strCache>
                <c:ptCount val="1"/>
                <c:pt idx="0">
                  <c:v>Soma de JAN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'DIGAM - PALESTRAS '!$A$52:$A$53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'DIGAM - PALESTRAS '!$B$52:$B$53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9-4353-9516-10B0EB837AE2}"/>
            </c:ext>
          </c:extLst>
        </c:ser>
        <c:ser>
          <c:idx val="1"/>
          <c:order val="1"/>
          <c:tx>
            <c:strRef>
              <c:f>'DIGAM - PALESTRAS '!$C$51</c:f>
              <c:strCache>
                <c:ptCount val="1"/>
                <c:pt idx="0">
                  <c:v>Soma de FEV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'DIGAM - PALESTRAS '!$A$52:$A$53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'DIGAM - PALESTRAS '!$C$52:$C$53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9-4353-9516-10B0EB837AE2}"/>
            </c:ext>
          </c:extLst>
        </c:ser>
        <c:ser>
          <c:idx val="2"/>
          <c:order val="2"/>
          <c:tx>
            <c:strRef>
              <c:f>'DIGAM - PALESTRAS '!$D$51</c:f>
              <c:strCache>
                <c:ptCount val="1"/>
                <c:pt idx="0">
                  <c:v>Soma de MAR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'DIGAM - PALESTRAS '!$A$52:$A$53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'DIGAM - PALESTRAS '!$D$52:$D$53</c:f>
              <c:numCache>
                <c:formatCode>General</c:formatCode>
                <c:ptCount val="1"/>
                <c:pt idx="0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29-4353-9516-10B0EB837AE2}"/>
            </c:ext>
          </c:extLst>
        </c:ser>
        <c:ser>
          <c:idx val="3"/>
          <c:order val="3"/>
          <c:tx>
            <c:strRef>
              <c:f>'DIGAM - PALESTRAS '!$E$51</c:f>
              <c:strCache>
                <c:ptCount val="1"/>
                <c:pt idx="0">
                  <c:v>Soma de ABR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'DIGAM - PALESTRAS '!$A$52:$A$53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'DIGAM - PALESTRAS '!$E$52:$E$53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29-4353-9516-10B0EB837AE2}"/>
            </c:ext>
          </c:extLst>
        </c:ser>
        <c:ser>
          <c:idx val="4"/>
          <c:order val="4"/>
          <c:tx>
            <c:strRef>
              <c:f>'DIGAM - PALESTRAS '!$F$51</c:f>
              <c:strCache>
                <c:ptCount val="1"/>
                <c:pt idx="0">
                  <c:v>Soma de MAI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'DIGAM - PALESTRAS '!$A$52:$A$53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'DIGAM - PALESTRAS '!$F$52:$F$53</c:f>
              <c:numCache>
                <c:formatCode>General</c:formatCode>
                <c:ptCount val="1"/>
                <c:pt idx="0">
                  <c:v>1663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29-4353-9516-10B0EB837AE2}"/>
            </c:ext>
          </c:extLst>
        </c:ser>
        <c:ser>
          <c:idx val="5"/>
          <c:order val="5"/>
          <c:tx>
            <c:strRef>
              <c:f>'DIGAM - PALESTRAS '!$G$51</c:f>
              <c:strCache>
                <c:ptCount val="1"/>
                <c:pt idx="0">
                  <c:v>Soma de JUN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'DIGAM - PALESTRAS '!$A$52:$A$53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'DIGAM - PALESTRAS '!$G$52:$G$53</c:f>
              <c:numCache>
                <c:formatCode>General</c:formatCode>
                <c:ptCount val="1"/>
                <c:pt idx="0">
                  <c:v>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29-4353-9516-10B0EB837AE2}"/>
            </c:ext>
          </c:extLst>
        </c:ser>
        <c:ser>
          <c:idx val="6"/>
          <c:order val="6"/>
          <c:tx>
            <c:strRef>
              <c:f>'DIGAM - PALESTRAS '!$H$51</c:f>
              <c:strCache>
                <c:ptCount val="1"/>
                <c:pt idx="0">
                  <c:v>Soma de JUL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'DIGAM - PALESTRAS '!$A$52:$A$53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'DIGAM - PALESTRAS '!$H$52:$H$53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29-4353-9516-10B0EB837AE2}"/>
            </c:ext>
          </c:extLst>
        </c:ser>
        <c:ser>
          <c:idx val="7"/>
          <c:order val="7"/>
          <c:tx>
            <c:strRef>
              <c:f>'DIGAM - PALESTRAS '!$I$51</c:f>
              <c:strCache>
                <c:ptCount val="1"/>
                <c:pt idx="0">
                  <c:v>Soma de AGO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'DIGAM - PALESTRAS '!$A$52:$A$53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'DIGAM - PALESTRAS '!$I$52:$I$53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29-4353-9516-10B0EB837AE2}"/>
            </c:ext>
          </c:extLst>
        </c:ser>
        <c:ser>
          <c:idx val="8"/>
          <c:order val="8"/>
          <c:tx>
            <c:strRef>
              <c:f>'DIGAM - PALESTRAS '!$J$51</c:f>
              <c:strCache>
                <c:ptCount val="1"/>
                <c:pt idx="0">
                  <c:v>Soma de SET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'DIGAM - PALESTRAS '!$A$52:$A$53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'DIGAM - PALESTRAS '!$J$52:$J$53</c:f>
              <c:numCache>
                <c:formatCode>General</c:formatCode>
                <c:ptCount val="1"/>
                <c:pt idx="0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29-4353-9516-10B0EB837AE2}"/>
            </c:ext>
          </c:extLst>
        </c:ser>
        <c:ser>
          <c:idx val="9"/>
          <c:order val="9"/>
          <c:tx>
            <c:strRef>
              <c:f>'DIGAM - PALESTRAS '!$K$51</c:f>
              <c:strCache>
                <c:ptCount val="1"/>
                <c:pt idx="0">
                  <c:v>Soma de OUT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'DIGAM - PALESTRAS '!$A$52:$A$53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'DIGAM - PALESTRAS '!$K$52:$K$53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29-4353-9516-10B0EB837AE2}"/>
            </c:ext>
          </c:extLst>
        </c:ser>
        <c:ser>
          <c:idx val="10"/>
          <c:order val="10"/>
          <c:tx>
            <c:strRef>
              <c:f>'DIGAM - PALESTRAS '!$L$51</c:f>
              <c:strCache>
                <c:ptCount val="1"/>
                <c:pt idx="0">
                  <c:v>Soma de NOV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'DIGAM - PALESTRAS '!$A$52:$A$53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'DIGAM - PALESTRAS '!$L$52:$L$53</c:f>
              <c:numCache>
                <c:formatCode>General</c:formatCode>
                <c:ptCount val="1"/>
                <c:pt idx="0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29-4353-9516-10B0EB837AE2}"/>
            </c:ext>
          </c:extLst>
        </c:ser>
        <c:ser>
          <c:idx val="11"/>
          <c:order val="11"/>
          <c:tx>
            <c:strRef>
              <c:f>'DIGAM - PALESTRAS '!$M$51</c:f>
              <c:strCache>
                <c:ptCount val="1"/>
                <c:pt idx="0">
                  <c:v>Soma de DEZ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hade val="51000"/>
                    <a:satMod val="130000"/>
                  </a:schemeClr>
                </a:gs>
                <a:gs pos="80000">
                  <a:schemeClr val="accent6">
                    <a:lumMod val="60000"/>
                    <a:shade val="93000"/>
                    <a:satMod val="130000"/>
                  </a:schemeClr>
                </a:gs>
                <a:gs pos="100000">
                  <a:schemeClr val="accent6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'DIGAM - PALESTRAS '!$A$52:$A$53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'DIGAM - PALESTRAS '!$M$52:$M$53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929-4353-9516-10B0EB837A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980431888"/>
        <c:axId val="2064360848"/>
      </c:barChart>
      <c:catAx>
        <c:axId val="198043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4360848"/>
        <c:crosses val="autoZero"/>
        <c:auto val="1"/>
        <c:lblAlgn val="ctr"/>
        <c:lblOffset val="100"/>
        <c:noMultiLvlLbl val="0"/>
      </c:catAx>
      <c:valAx>
        <c:axId val="2064360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043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Medição 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2296754044984885E-2"/>
          <c:y val="0.22732648002333042"/>
          <c:w val="0.92913784511113329"/>
          <c:h val="0.65669364246135897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DIGAM!$B$2:$M$2</c:f>
              <c:strCache>
                <c:ptCount val="12"/>
                <c:pt idx="0">
                  <c:v>Jan.</c:v>
                </c:pt>
                <c:pt idx="1">
                  <c:v>Fev.</c:v>
                </c:pt>
                <c:pt idx="2">
                  <c:v>Mar.</c:v>
                </c:pt>
                <c:pt idx="3">
                  <c:v>Abr.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DIGAM!$B$4:$M$4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E31-49B9-AA5A-63E837CF0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88416"/>
        <c:axId val="49789952"/>
      </c:barChart>
      <c:catAx>
        <c:axId val="4978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9789952"/>
        <c:crosses val="autoZero"/>
        <c:auto val="1"/>
        <c:lblAlgn val="ctr"/>
        <c:lblOffset val="100"/>
        <c:noMultiLvlLbl val="0"/>
      </c:catAx>
      <c:valAx>
        <c:axId val="49789952"/>
        <c:scaling>
          <c:orientation val="minMax"/>
          <c:max val="3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788416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FFFF"/>
        </a:gs>
        <a:gs pos="7001">
          <a:srgbClr val="E6E6E6"/>
        </a:gs>
        <a:gs pos="32001">
          <a:srgbClr val="7D8496"/>
        </a:gs>
        <a:gs pos="47000">
          <a:srgbClr val="E6E6E6"/>
        </a:gs>
        <a:gs pos="85001">
          <a:srgbClr val="7D8496"/>
        </a:gs>
        <a:gs pos="100000">
          <a:srgbClr val="E6E6E6"/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[FRM-SGSUS-007-01-REV-0.xlsx]DIISO - PROJETOS!Tabela dinâmica17</c:name>
    <c:fmtId val="0"/>
  </c:pivotSource>
  <c:chart>
    <c:autoTitleDeleted val="0"/>
    <c:pivotFmts>
      <c:pivotFmt>
        <c:idx val="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'DIISO - PROJETOS'!$B$74</c:f>
              <c:strCache>
                <c:ptCount val="1"/>
                <c:pt idx="0">
                  <c:v>Soma de JAN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PROJETOS'!$A$75:$A$76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PROJETOS'!$B$75:$B$76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3-46ED-81D5-1AF08CB05F83}"/>
            </c:ext>
          </c:extLst>
        </c:ser>
        <c:ser>
          <c:idx val="1"/>
          <c:order val="1"/>
          <c:tx>
            <c:strRef>
              <c:f>'DIISO - PROJETOS'!$C$74</c:f>
              <c:strCache>
                <c:ptCount val="1"/>
                <c:pt idx="0">
                  <c:v>Soma de FEV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PROJETOS'!$A$75:$A$76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PROJETOS'!$C$75:$C$76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3-46ED-81D5-1AF08CB05F83}"/>
            </c:ext>
          </c:extLst>
        </c:ser>
        <c:ser>
          <c:idx val="2"/>
          <c:order val="2"/>
          <c:tx>
            <c:strRef>
              <c:f>'DIISO - PROJETOS'!$D$74</c:f>
              <c:strCache>
                <c:ptCount val="1"/>
                <c:pt idx="0">
                  <c:v>Soma de MAR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PROJETOS'!$A$75:$A$76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PROJETOS'!$D$75:$D$76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83-46ED-81D5-1AF08CB05F83}"/>
            </c:ext>
          </c:extLst>
        </c:ser>
        <c:ser>
          <c:idx val="3"/>
          <c:order val="3"/>
          <c:tx>
            <c:strRef>
              <c:f>'DIISO - PROJETOS'!$E$74</c:f>
              <c:strCache>
                <c:ptCount val="1"/>
                <c:pt idx="0">
                  <c:v>Soma de ABR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PROJETOS'!$A$75:$A$76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PROJETOS'!$E$75:$E$76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83-46ED-81D5-1AF08CB05F83}"/>
            </c:ext>
          </c:extLst>
        </c:ser>
        <c:ser>
          <c:idx val="4"/>
          <c:order val="4"/>
          <c:tx>
            <c:strRef>
              <c:f>'DIISO - PROJETOS'!$F$74</c:f>
              <c:strCache>
                <c:ptCount val="1"/>
                <c:pt idx="0">
                  <c:v>Soma de MAI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PROJETOS'!$A$75:$A$76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PROJETOS'!$F$75:$F$76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83-46ED-81D5-1AF08CB05F83}"/>
            </c:ext>
          </c:extLst>
        </c:ser>
        <c:ser>
          <c:idx val="5"/>
          <c:order val="5"/>
          <c:tx>
            <c:strRef>
              <c:f>'DIISO - PROJETOS'!$G$74</c:f>
              <c:strCache>
                <c:ptCount val="1"/>
                <c:pt idx="0">
                  <c:v>Soma de JUN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PROJETOS'!$A$75:$A$76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PROJETOS'!$G$75:$G$76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83-46ED-81D5-1AF08CB05F83}"/>
            </c:ext>
          </c:extLst>
        </c:ser>
        <c:ser>
          <c:idx val="6"/>
          <c:order val="6"/>
          <c:tx>
            <c:strRef>
              <c:f>'DIISO - PROJETOS'!$H$74</c:f>
              <c:strCache>
                <c:ptCount val="1"/>
                <c:pt idx="0">
                  <c:v>Soma de JUL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PROJETOS'!$A$75:$A$76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PROJETOS'!$H$75:$H$76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83-46ED-81D5-1AF08CB05F83}"/>
            </c:ext>
          </c:extLst>
        </c:ser>
        <c:ser>
          <c:idx val="7"/>
          <c:order val="7"/>
          <c:tx>
            <c:strRef>
              <c:f>'DIISO - PROJETOS'!$I$74</c:f>
              <c:strCache>
                <c:ptCount val="1"/>
                <c:pt idx="0">
                  <c:v>Soma de AGO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PROJETOS'!$A$75:$A$76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PROJETOS'!$I$75:$I$76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83-46ED-81D5-1AF08CB05F83}"/>
            </c:ext>
          </c:extLst>
        </c:ser>
        <c:ser>
          <c:idx val="8"/>
          <c:order val="8"/>
          <c:tx>
            <c:strRef>
              <c:f>'DIISO - PROJETOS'!$J$74</c:f>
              <c:strCache>
                <c:ptCount val="1"/>
                <c:pt idx="0">
                  <c:v>Soma de SET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PROJETOS'!$A$75:$A$76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PROJETOS'!$J$75:$J$76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83-46ED-81D5-1AF08CB05F83}"/>
            </c:ext>
          </c:extLst>
        </c:ser>
        <c:ser>
          <c:idx val="9"/>
          <c:order val="9"/>
          <c:tx>
            <c:strRef>
              <c:f>'DIISO - PROJETOS'!$K$74</c:f>
              <c:strCache>
                <c:ptCount val="1"/>
                <c:pt idx="0">
                  <c:v>Soma de OUT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PROJETOS'!$A$75:$A$76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PROJETOS'!$K$75:$K$76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683-46ED-81D5-1AF08CB05F83}"/>
            </c:ext>
          </c:extLst>
        </c:ser>
        <c:ser>
          <c:idx val="10"/>
          <c:order val="10"/>
          <c:tx>
            <c:strRef>
              <c:f>'DIISO - PROJETOS'!$L$74</c:f>
              <c:strCache>
                <c:ptCount val="1"/>
                <c:pt idx="0">
                  <c:v>Soma de NOV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PROJETOS'!$A$75:$A$76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PROJETOS'!$L$75:$L$76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683-46ED-81D5-1AF08CB05F83}"/>
            </c:ext>
          </c:extLst>
        </c:ser>
        <c:ser>
          <c:idx val="11"/>
          <c:order val="11"/>
          <c:tx>
            <c:strRef>
              <c:f>'DIISO - PROJETOS'!$M$74</c:f>
              <c:strCache>
                <c:ptCount val="1"/>
                <c:pt idx="0">
                  <c:v>Soma de DEZ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PROJETOS'!$A$75:$A$76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PROJETOS'!$M$75:$M$76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683-46ED-81D5-1AF08CB05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63121776"/>
        <c:axId val="1982568368"/>
      </c:barChart>
      <c:catAx>
        <c:axId val="206312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568368"/>
        <c:crosses val="autoZero"/>
        <c:auto val="1"/>
        <c:lblAlgn val="ctr"/>
        <c:lblOffset val="100"/>
        <c:noMultiLvlLbl val="0"/>
      </c:catAx>
      <c:valAx>
        <c:axId val="19825683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6312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[FRM-SGSUS-007-01-REV-0.xlsx]DIISO - PROJETOS!Tabela dinâmica18</c:name>
    <c:fmtId val="0"/>
  </c:pivotSource>
  <c:chart>
    <c:autoTitleDeleted val="0"/>
    <c:pivotFmts>
      <c:pivotFmt>
        <c:idx val="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'DIISO - PROJETOS'!$B$107</c:f>
              <c:strCache>
                <c:ptCount val="1"/>
                <c:pt idx="0">
                  <c:v>Soma de JAN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PROJETOS'!$A$108:$A$109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PROJETOS'!$B$108:$B$109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4-41EE-983C-89DCD6C6A73F}"/>
            </c:ext>
          </c:extLst>
        </c:ser>
        <c:ser>
          <c:idx val="1"/>
          <c:order val="1"/>
          <c:tx>
            <c:strRef>
              <c:f>'DIISO - PROJETOS'!$C$107</c:f>
              <c:strCache>
                <c:ptCount val="1"/>
                <c:pt idx="0">
                  <c:v>Soma de FEV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PROJETOS'!$A$108:$A$109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PROJETOS'!$C$108:$C$109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4-41EE-983C-89DCD6C6A73F}"/>
            </c:ext>
          </c:extLst>
        </c:ser>
        <c:ser>
          <c:idx val="2"/>
          <c:order val="2"/>
          <c:tx>
            <c:strRef>
              <c:f>'DIISO - PROJETOS'!$D$107</c:f>
              <c:strCache>
                <c:ptCount val="1"/>
                <c:pt idx="0">
                  <c:v>Soma de MAR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PROJETOS'!$A$108:$A$109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PROJETOS'!$D$108:$D$109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4-41EE-983C-89DCD6C6A73F}"/>
            </c:ext>
          </c:extLst>
        </c:ser>
        <c:ser>
          <c:idx val="3"/>
          <c:order val="3"/>
          <c:tx>
            <c:strRef>
              <c:f>'DIISO - PROJETOS'!$E$107</c:f>
              <c:strCache>
                <c:ptCount val="1"/>
                <c:pt idx="0">
                  <c:v>Soma de ABR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PROJETOS'!$A$108:$A$109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PROJETOS'!$E$108:$E$109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64-41EE-983C-89DCD6C6A73F}"/>
            </c:ext>
          </c:extLst>
        </c:ser>
        <c:ser>
          <c:idx val="4"/>
          <c:order val="4"/>
          <c:tx>
            <c:strRef>
              <c:f>'DIISO - PROJETOS'!$F$107</c:f>
              <c:strCache>
                <c:ptCount val="1"/>
                <c:pt idx="0">
                  <c:v>Soma de MAI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PROJETOS'!$A$108:$A$109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PROJETOS'!$F$108:$F$109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64-41EE-983C-89DCD6C6A73F}"/>
            </c:ext>
          </c:extLst>
        </c:ser>
        <c:ser>
          <c:idx val="5"/>
          <c:order val="5"/>
          <c:tx>
            <c:strRef>
              <c:f>'DIISO - PROJETOS'!$G$107</c:f>
              <c:strCache>
                <c:ptCount val="1"/>
                <c:pt idx="0">
                  <c:v>Soma de JUN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PROJETOS'!$A$108:$A$109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PROJETOS'!$G$108:$G$109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64-41EE-983C-89DCD6C6A73F}"/>
            </c:ext>
          </c:extLst>
        </c:ser>
        <c:ser>
          <c:idx val="6"/>
          <c:order val="6"/>
          <c:tx>
            <c:strRef>
              <c:f>'DIISO - PROJETOS'!$H$107</c:f>
              <c:strCache>
                <c:ptCount val="1"/>
                <c:pt idx="0">
                  <c:v>Soma de JUL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PROJETOS'!$A$108:$A$109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PROJETOS'!$H$108:$H$109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64-41EE-983C-89DCD6C6A73F}"/>
            </c:ext>
          </c:extLst>
        </c:ser>
        <c:ser>
          <c:idx val="7"/>
          <c:order val="7"/>
          <c:tx>
            <c:strRef>
              <c:f>'DIISO - PROJETOS'!$I$107</c:f>
              <c:strCache>
                <c:ptCount val="1"/>
                <c:pt idx="0">
                  <c:v>Soma de AGO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PROJETOS'!$A$108:$A$109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PROJETOS'!$I$108:$I$109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64-41EE-983C-89DCD6C6A73F}"/>
            </c:ext>
          </c:extLst>
        </c:ser>
        <c:ser>
          <c:idx val="8"/>
          <c:order val="8"/>
          <c:tx>
            <c:strRef>
              <c:f>'DIISO - PROJETOS'!$J$107</c:f>
              <c:strCache>
                <c:ptCount val="1"/>
                <c:pt idx="0">
                  <c:v>Soma de SET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PROJETOS'!$A$108:$A$109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PROJETOS'!$J$108:$J$109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64-41EE-983C-89DCD6C6A73F}"/>
            </c:ext>
          </c:extLst>
        </c:ser>
        <c:ser>
          <c:idx val="9"/>
          <c:order val="9"/>
          <c:tx>
            <c:strRef>
              <c:f>'DIISO - PROJETOS'!$K$107</c:f>
              <c:strCache>
                <c:ptCount val="1"/>
                <c:pt idx="0">
                  <c:v>Soma de OUT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PROJETOS'!$A$108:$A$109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PROJETOS'!$K$108:$K$109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64-41EE-983C-89DCD6C6A73F}"/>
            </c:ext>
          </c:extLst>
        </c:ser>
        <c:ser>
          <c:idx val="10"/>
          <c:order val="10"/>
          <c:tx>
            <c:strRef>
              <c:f>'DIISO - PROJETOS'!$L$107</c:f>
              <c:strCache>
                <c:ptCount val="1"/>
                <c:pt idx="0">
                  <c:v>Soma de NOV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PROJETOS'!$A$108:$A$109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PROJETOS'!$L$108:$L$109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64-41EE-983C-89DCD6C6A73F}"/>
            </c:ext>
          </c:extLst>
        </c:ser>
        <c:ser>
          <c:idx val="11"/>
          <c:order val="11"/>
          <c:tx>
            <c:strRef>
              <c:f>'DIISO - PROJETOS'!$M$107</c:f>
              <c:strCache>
                <c:ptCount val="1"/>
                <c:pt idx="0">
                  <c:v>Soma de DEZ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'DIISO - PROJETOS'!$A$108:$A$109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PROJETOS'!$M$108:$M$109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64-41EE-983C-89DCD6C6A73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3181712"/>
        <c:axId val="2117340448"/>
      </c:barChart>
      <c:catAx>
        <c:axId val="6318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7340448"/>
        <c:crosses val="autoZero"/>
        <c:auto val="1"/>
        <c:lblAlgn val="ctr"/>
        <c:lblOffset val="100"/>
        <c:noMultiLvlLbl val="0"/>
      </c:catAx>
      <c:valAx>
        <c:axId val="21173404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318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[FRM-SGSUS-007-01-REV-0.xlsx]DIISO - PROJETOS!Tabela dinâmica20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'DIISO - PROJETOS'!$B$143</c:f>
              <c:strCache>
                <c:ptCount val="1"/>
                <c:pt idx="0">
                  <c:v>Soma de JAN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'DIISO - PROJETOS'!$A$144:$A$145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PROJETOS'!$B$144:$B$145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F1-4843-BA8D-09D3798FCBA5}"/>
            </c:ext>
          </c:extLst>
        </c:ser>
        <c:ser>
          <c:idx val="1"/>
          <c:order val="1"/>
          <c:tx>
            <c:strRef>
              <c:f>'DIISO - PROJETOS'!$C$143</c:f>
              <c:strCache>
                <c:ptCount val="1"/>
                <c:pt idx="0">
                  <c:v>Soma de FEV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'DIISO - PROJETOS'!$A$144:$A$145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PROJETOS'!$C$144:$C$145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F1-4843-BA8D-09D3798FCBA5}"/>
            </c:ext>
          </c:extLst>
        </c:ser>
        <c:ser>
          <c:idx val="2"/>
          <c:order val="2"/>
          <c:tx>
            <c:strRef>
              <c:f>'DIISO - PROJETOS'!$D$143</c:f>
              <c:strCache>
                <c:ptCount val="1"/>
                <c:pt idx="0">
                  <c:v>Soma de 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'DIISO - PROJETOS'!$A$144:$A$145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PROJETOS'!$D$144:$D$145</c:f>
              <c:numCache>
                <c:formatCode>General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F1-4843-BA8D-09D3798FCBA5}"/>
            </c:ext>
          </c:extLst>
        </c:ser>
        <c:ser>
          <c:idx val="3"/>
          <c:order val="3"/>
          <c:tx>
            <c:strRef>
              <c:f>'DIISO - PROJETOS'!$E$143</c:f>
              <c:strCache>
                <c:ptCount val="1"/>
                <c:pt idx="0">
                  <c:v>Soma de ABR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'DIISO - PROJETOS'!$A$144:$A$145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PROJETOS'!$E$144:$E$145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F1-4843-BA8D-09D3798FCBA5}"/>
            </c:ext>
          </c:extLst>
        </c:ser>
        <c:ser>
          <c:idx val="4"/>
          <c:order val="4"/>
          <c:tx>
            <c:strRef>
              <c:f>'DIISO - PROJETOS'!$F$143</c:f>
              <c:strCache>
                <c:ptCount val="1"/>
                <c:pt idx="0">
                  <c:v>Soma de MAI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'DIISO - PROJETOS'!$A$144:$A$145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PROJETOS'!$F$144:$F$145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F1-4843-BA8D-09D3798FCBA5}"/>
            </c:ext>
          </c:extLst>
        </c:ser>
        <c:ser>
          <c:idx val="5"/>
          <c:order val="5"/>
          <c:tx>
            <c:strRef>
              <c:f>'DIISO - PROJETOS'!$G$143</c:f>
              <c:strCache>
                <c:ptCount val="1"/>
                <c:pt idx="0">
                  <c:v>Soma de JUN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'DIISO - PROJETOS'!$A$144:$A$145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PROJETOS'!$G$144:$G$145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F1-4843-BA8D-09D3798FCBA5}"/>
            </c:ext>
          </c:extLst>
        </c:ser>
        <c:ser>
          <c:idx val="6"/>
          <c:order val="6"/>
          <c:tx>
            <c:strRef>
              <c:f>'DIISO - PROJETOS'!$H$143</c:f>
              <c:strCache>
                <c:ptCount val="1"/>
                <c:pt idx="0">
                  <c:v>Soma de JUL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'DIISO - PROJETOS'!$A$144:$A$145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PROJETOS'!$H$144:$H$145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F1-4843-BA8D-09D3798FCBA5}"/>
            </c:ext>
          </c:extLst>
        </c:ser>
        <c:ser>
          <c:idx val="7"/>
          <c:order val="7"/>
          <c:tx>
            <c:strRef>
              <c:f>'DIISO - PROJETOS'!$I$143</c:f>
              <c:strCache>
                <c:ptCount val="1"/>
                <c:pt idx="0">
                  <c:v>Soma de AGO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'DIISO - PROJETOS'!$A$144:$A$145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PROJETOS'!$I$144:$I$145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F1-4843-BA8D-09D3798FCBA5}"/>
            </c:ext>
          </c:extLst>
        </c:ser>
        <c:ser>
          <c:idx val="8"/>
          <c:order val="8"/>
          <c:tx>
            <c:strRef>
              <c:f>'DIISO - PROJETOS'!$J$143</c:f>
              <c:strCache>
                <c:ptCount val="1"/>
                <c:pt idx="0">
                  <c:v>Soma de SET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'DIISO - PROJETOS'!$A$144:$A$145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PROJETOS'!$J$144:$J$145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F1-4843-BA8D-09D3798FCBA5}"/>
            </c:ext>
          </c:extLst>
        </c:ser>
        <c:ser>
          <c:idx val="9"/>
          <c:order val="9"/>
          <c:tx>
            <c:strRef>
              <c:f>'DIISO - PROJETOS'!$K$143</c:f>
              <c:strCache>
                <c:ptCount val="1"/>
                <c:pt idx="0">
                  <c:v>Soma de OUT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'DIISO - PROJETOS'!$A$144:$A$145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PROJETOS'!$K$144:$K$145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F1-4843-BA8D-09D3798FCBA5}"/>
            </c:ext>
          </c:extLst>
        </c:ser>
        <c:ser>
          <c:idx val="10"/>
          <c:order val="10"/>
          <c:tx>
            <c:strRef>
              <c:f>'DIISO - PROJETOS'!$L$143</c:f>
              <c:strCache>
                <c:ptCount val="1"/>
                <c:pt idx="0">
                  <c:v>Soma de NOV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'DIISO - PROJETOS'!$A$144:$A$145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PROJETOS'!$L$144:$L$145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F1-4843-BA8D-09D3798FCBA5}"/>
            </c:ext>
          </c:extLst>
        </c:ser>
        <c:ser>
          <c:idx val="11"/>
          <c:order val="11"/>
          <c:tx>
            <c:strRef>
              <c:f>'DIISO - PROJETOS'!$M$143</c:f>
              <c:strCache>
                <c:ptCount val="1"/>
                <c:pt idx="0">
                  <c:v>Soma de DEZ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'DIISO - PROJETOS'!$A$144:$A$145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'DIISO - PROJETOS'!$M$144:$M$145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FF1-4843-BA8D-09D3798FC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6067472"/>
        <c:axId val="1852494832"/>
      </c:barChart>
      <c:catAx>
        <c:axId val="206606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2494832"/>
        <c:crosses val="autoZero"/>
        <c:auto val="1"/>
        <c:lblAlgn val="ctr"/>
        <c:lblOffset val="100"/>
        <c:noMultiLvlLbl val="0"/>
      </c:catAx>
      <c:valAx>
        <c:axId val="185249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606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>
                <a:solidFill>
                  <a:srgbClr val="0070C0"/>
                </a:solidFill>
              </a:rPr>
              <a:t>Projeto Começar de Novo</a:t>
            </a:r>
          </a:p>
          <a:p>
            <a:pPr>
              <a:defRPr/>
            </a:pPr>
            <a:r>
              <a:rPr lang="en-US" sz="1400">
                <a:solidFill>
                  <a:srgbClr val="0070C0"/>
                </a:solidFill>
              </a:rPr>
              <a:t>Índice</a:t>
            </a:r>
            <a:r>
              <a:rPr lang="en-US" sz="1400" baseline="0">
                <a:solidFill>
                  <a:srgbClr val="0070C0"/>
                </a:solidFill>
              </a:rPr>
              <a:t> de não reincidência</a:t>
            </a:r>
            <a:endParaRPr lang="en-US" sz="1400">
              <a:solidFill>
                <a:srgbClr val="0070C0"/>
              </a:solidFill>
            </a:endParaRPr>
          </a:p>
        </c:rich>
      </c:tx>
      <c:layout>
        <c:manualLayout>
          <c:xMode val="edge"/>
          <c:yMode val="edge"/>
          <c:x val="0.27574719343283927"/>
          <c:y val="4.22164796967946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96966692722734"/>
          <c:y val="0.29640835436111029"/>
          <c:w val="0.50154650743006568"/>
          <c:h val="0.5591815887878880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'NÃO-REINCID-CN'!$O$2:$P$2</c:f>
              <c:strCache>
                <c:ptCount val="2"/>
                <c:pt idx="0">
                  <c:v>2023</c:v>
                </c:pt>
                <c:pt idx="1">
                  <c:v>META</c:v>
                </c:pt>
              </c:strCache>
            </c:strRef>
          </c:cat>
          <c:val>
            <c:numRef>
              <c:f>'NÃO-REINCID-CN'!$O$3:$P$3</c:f>
              <c:numCache>
                <c:formatCode>0%</c:formatCode>
                <c:ptCount val="2"/>
                <c:pt idx="0">
                  <c:v>0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5-4CD4-A63B-259BE896E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3"/>
        <c:overlap val="12"/>
        <c:axId val="84440960"/>
        <c:axId val="84442496"/>
      </c:barChart>
      <c:catAx>
        <c:axId val="844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84442496"/>
        <c:crosses val="autoZero"/>
        <c:auto val="1"/>
        <c:lblAlgn val="ctr"/>
        <c:lblOffset val="100"/>
        <c:noMultiLvlLbl val="0"/>
      </c:catAx>
      <c:valAx>
        <c:axId val="84442496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84440960"/>
        <c:crosses val="autoZero"/>
        <c:crossBetween val="between"/>
        <c:majorUnit val="0.2"/>
      </c:valAx>
      <c:spPr>
        <a:noFill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/>
              <a:t>Projeto Justiça pelos Jovens</a:t>
            </a:r>
          </a:p>
          <a:p>
            <a:pPr>
              <a:defRPr sz="1200"/>
            </a:pPr>
            <a:r>
              <a:rPr lang="en-US"/>
              <a:t>Índice de não reincidência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1617601853822325E-2"/>
          <c:y val="0.28005564510384379"/>
          <c:w val="0.78069926444379634"/>
          <c:h val="0.597815859268744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'NÃO-REINCID-JPJ'!$M$3:$N$3</c:f>
              <c:strCache>
                <c:ptCount val="2"/>
                <c:pt idx="0">
                  <c:v>2023</c:v>
                </c:pt>
                <c:pt idx="1">
                  <c:v>META</c:v>
                </c:pt>
              </c:strCache>
            </c:strRef>
          </c:cat>
          <c:val>
            <c:numRef>
              <c:f>'NÃO-REINCID-JPJ'!$M$4:$N$4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205C-4824-86CE-4B6C2272B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23968"/>
        <c:axId val="84873216"/>
      </c:barChart>
      <c:catAx>
        <c:axId val="8472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873216"/>
        <c:crosses val="autoZero"/>
        <c:auto val="1"/>
        <c:lblAlgn val="ctr"/>
        <c:lblOffset val="100"/>
        <c:noMultiLvlLbl val="0"/>
      </c:catAx>
      <c:valAx>
        <c:axId val="84873216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4723968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[FRM-SGSUS-007-01-REV-0.xlsx]BEM ME QUER!Tabela dinâmica21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'BEM ME QUER'!$B$38</c:f>
              <c:strCache>
                <c:ptCount val="1"/>
                <c:pt idx="0">
                  <c:v>Soma de JAN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'BEM ME QUER'!$A$39:$A$40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'BEM ME QUER'!$B$39:$B$40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C-4640-A9DB-95BA903A514B}"/>
            </c:ext>
          </c:extLst>
        </c:ser>
        <c:ser>
          <c:idx val="1"/>
          <c:order val="1"/>
          <c:tx>
            <c:strRef>
              <c:f>'BEM ME QUER'!$C$38</c:f>
              <c:strCache>
                <c:ptCount val="1"/>
                <c:pt idx="0">
                  <c:v>Soma de FEV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'BEM ME QUER'!$A$39:$A$40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'BEM ME QUER'!$C$39:$C$40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6C-4640-A9DB-95BA903A514B}"/>
            </c:ext>
          </c:extLst>
        </c:ser>
        <c:ser>
          <c:idx val="2"/>
          <c:order val="2"/>
          <c:tx>
            <c:strRef>
              <c:f>'BEM ME QUER'!$D$38</c:f>
              <c:strCache>
                <c:ptCount val="1"/>
                <c:pt idx="0">
                  <c:v>Soma de 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'BEM ME QUER'!$A$39:$A$40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'BEM ME QUER'!$D$39:$D$40</c:f>
              <c:numCache>
                <c:formatCode>General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6C-4640-A9DB-95BA903A514B}"/>
            </c:ext>
          </c:extLst>
        </c:ser>
        <c:ser>
          <c:idx val="3"/>
          <c:order val="3"/>
          <c:tx>
            <c:strRef>
              <c:f>'BEM ME QUER'!$E$38</c:f>
              <c:strCache>
                <c:ptCount val="1"/>
                <c:pt idx="0">
                  <c:v>Soma de ABR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'BEM ME QUER'!$A$39:$A$40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'BEM ME QUER'!$E$39:$E$40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6C-4640-A9DB-95BA903A514B}"/>
            </c:ext>
          </c:extLst>
        </c:ser>
        <c:ser>
          <c:idx val="4"/>
          <c:order val="4"/>
          <c:tx>
            <c:strRef>
              <c:f>'BEM ME QUER'!$F$38</c:f>
              <c:strCache>
                <c:ptCount val="1"/>
                <c:pt idx="0">
                  <c:v>Soma de MAI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'BEM ME QUER'!$A$39:$A$40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'BEM ME QUER'!$F$39:$F$40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6C-4640-A9DB-95BA903A514B}"/>
            </c:ext>
          </c:extLst>
        </c:ser>
        <c:ser>
          <c:idx val="5"/>
          <c:order val="5"/>
          <c:tx>
            <c:strRef>
              <c:f>'BEM ME QUER'!$G$38</c:f>
              <c:strCache>
                <c:ptCount val="1"/>
                <c:pt idx="0">
                  <c:v>Soma de JUN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'BEM ME QUER'!$A$39:$A$40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'BEM ME QUER'!$G$39:$G$40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6C-4640-A9DB-95BA903A514B}"/>
            </c:ext>
          </c:extLst>
        </c:ser>
        <c:ser>
          <c:idx val="6"/>
          <c:order val="6"/>
          <c:tx>
            <c:strRef>
              <c:f>'BEM ME QUER'!$H$38</c:f>
              <c:strCache>
                <c:ptCount val="1"/>
                <c:pt idx="0">
                  <c:v>Soma de JUL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'BEM ME QUER'!$A$39:$A$40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'BEM ME QUER'!$H$39:$H$40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6C-4640-A9DB-95BA903A514B}"/>
            </c:ext>
          </c:extLst>
        </c:ser>
        <c:ser>
          <c:idx val="7"/>
          <c:order val="7"/>
          <c:tx>
            <c:strRef>
              <c:f>'BEM ME QUER'!$I$38</c:f>
              <c:strCache>
                <c:ptCount val="1"/>
                <c:pt idx="0">
                  <c:v>Soma de AGO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'BEM ME QUER'!$A$39:$A$40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'BEM ME QUER'!$I$39:$I$40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6C-4640-A9DB-95BA903A514B}"/>
            </c:ext>
          </c:extLst>
        </c:ser>
        <c:ser>
          <c:idx val="8"/>
          <c:order val="8"/>
          <c:tx>
            <c:strRef>
              <c:f>'BEM ME QUER'!$J$38</c:f>
              <c:strCache>
                <c:ptCount val="1"/>
                <c:pt idx="0">
                  <c:v>Soma de SET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'BEM ME QUER'!$A$39:$A$40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'BEM ME QUER'!$J$39:$J$40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6C-4640-A9DB-95BA903A514B}"/>
            </c:ext>
          </c:extLst>
        </c:ser>
        <c:ser>
          <c:idx val="9"/>
          <c:order val="9"/>
          <c:tx>
            <c:strRef>
              <c:f>'BEM ME QUER'!$K$38</c:f>
              <c:strCache>
                <c:ptCount val="1"/>
                <c:pt idx="0">
                  <c:v>Soma de OUT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'BEM ME QUER'!$A$39:$A$40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'BEM ME QUER'!$K$39:$K$40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6C-4640-A9DB-95BA903A514B}"/>
            </c:ext>
          </c:extLst>
        </c:ser>
        <c:ser>
          <c:idx val="10"/>
          <c:order val="10"/>
          <c:tx>
            <c:strRef>
              <c:f>'BEM ME QUER'!$L$38</c:f>
              <c:strCache>
                <c:ptCount val="1"/>
                <c:pt idx="0">
                  <c:v>Soma de NOV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'BEM ME QUER'!$A$39:$A$40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'BEM ME QUER'!$L$39:$L$40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6C-4640-A9DB-95BA903A514B}"/>
            </c:ext>
          </c:extLst>
        </c:ser>
        <c:ser>
          <c:idx val="11"/>
          <c:order val="11"/>
          <c:tx>
            <c:strRef>
              <c:f>'BEM ME QUER'!$M$38</c:f>
              <c:strCache>
                <c:ptCount val="1"/>
                <c:pt idx="0">
                  <c:v>Soma de DEZ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'BEM ME QUER'!$A$39:$A$40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'BEM ME QUER'!$M$39:$M$40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6C-4640-A9DB-95BA903A5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3641376"/>
        <c:axId val="2070245232"/>
      </c:barChart>
      <c:catAx>
        <c:axId val="207364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245232"/>
        <c:crosses val="autoZero"/>
        <c:auto val="1"/>
        <c:lblAlgn val="ctr"/>
        <c:lblOffset val="100"/>
        <c:noMultiLvlLbl val="0"/>
      </c:catAx>
      <c:valAx>
        <c:axId val="207024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364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[FRM-SGSUS-007-01-REV-0.xlsx]SEMENTES DA PAZ!Tabela dinâmica22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'SEMENTES DA PAZ'!$B$43</c:f>
              <c:strCache>
                <c:ptCount val="1"/>
                <c:pt idx="0">
                  <c:v>Soma de JAN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'SEMENTES DA PAZ'!$A$44:$A$45</c:f>
              <c:strCache>
                <c:ptCount val="1"/>
                <c:pt idx="0">
                  <c:v>2018</c:v>
                </c:pt>
              </c:strCache>
            </c:strRef>
          </c:cat>
          <c:val>
            <c:numRef>
              <c:f>'SEMENTES DA PAZ'!$B$44:$B$45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A-4EFE-AB84-26FCE0A6F742}"/>
            </c:ext>
          </c:extLst>
        </c:ser>
        <c:ser>
          <c:idx val="1"/>
          <c:order val="1"/>
          <c:tx>
            <c:strRef>
              <c:f>'SEMENTES DA PAZ'!$C$43</c:f>
              <c:strCache>
                <c:ptCount val="1"/>
                <c:pt idx="0">
                  <c:v>Soma de FEV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'SEMENTES DA PAZ'!$A$44:$A$45</c:f>
              <c:strCache>
                <c:ptCount val="1"/>
                <c:pt idx="0">
                  <c:v>2018</c:v>
                </c:pt>
              </c:strCache>
            </c:strRef>
          </c:cat>
          <c:val>
            <c:numRef>
              <c:f>'SEMENTES DA PAZ'!$C$44:$C$45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8A-4EFE-AB84-26FCE0A6F742}"/>
            </c:ext>
          </c:extLst>
        </c:ser>
        <c:ser>
          <c:idx val="2"/>
          <c:order val="2"/>
          <c:tx>
            <c:strRef>
              <c:f>'SEMENTES DA PAZ'!$D$43</c:f>
              <c:strCache>
                <c:ptCount val="1"/>
                <c:pt idx="0">
                  <c:v>Soma de 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'SEMENTES DA PAZ'!$A$44:$A$45</c:f>
              <c:strCache>
                <c:ptCount val="1"/>
                <c:pt idx="0">
                  <c:v>2018</c:v>
                </c:pt>
              </c:strCache>
            </c:strRef>
          </c:cat>
          <c:val>
            <c:numRef>
              <c:f>'SEMENTES DA PAZ'!$D$44:$D$45</c:f>
              <c:numCache>
                <c:formatCode>General</c:formatCode>
                <c:ptCount val="1"/>
                <c:pt idx="0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8A-4EFE-AB84-26FCE0A6F742}"/>
            </c:ext>
          </c:extLst>
        </c:ser>
        <c:ser>
          <c:idx val="3"/>
          <c:order val="3"/>
          <c:tx>
            <c:strRef>
              <c:f>'SEMENTES DA PAZ'!$E$43</c:f>
              <c:strCache>
                <c:ptCount val="1"/>
                <c:pt idx="0">
                  <c:v>Soma de ABR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'SEMENTES DA PAZ'!$A$44:$A$45</c:f>
              <c:strCache>
                <c:ptCount val="1"/>
                <c:pt idx="0">
                  <c:v>2018</c:v>
                </c:pt>
              </c:strCache>
            </c:strRef>
          </c:cat>
          <c:val>
            <c:numRef>
              <c:f>'SEMENTES DA PAZ'!$E$44:$E$45</c:f>
              <c:numCache>
                <c:formatCode>General</c:formatCode>
                <c:ptCount val="1"/>
                <c:pt idx="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8A-4EFE-AB84-26FCE0A6F742}"/>
            </c:ext>
          </c:extLst>
        </c:ser>
        <c:ser>
          <c:idx val="4"/>
          <c:order val="4"/>
          <c:tx>
            <c:strRef>
              <c:f>'SEMENTES DA PAZ'!$F$43</c:f>
              <c:strCache>
                <c:ptCount val="1"/>
                <c:pt idx="0">
                  <c:v>Soma de MAI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'SEMENTES DA PAZ'!$A$44:$A$45</c:f>
              <c:strCache>
                <c:ptCount val="1"/>
                <c:pt idx="0">
                  <c:v>2018</c:v>
                </c:pt>
              </c:strCache>
            </c:strRef>
          </c:cat>
          <c:val>
            <c:numRef>
              <c:f>'SEMENTES DA PAZ'!$F$44:$F$45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8A-4EFE-AB84-26FCE0A6F742}"/>
            </c:ext>
          </c:extLst>
        </c:ser>
        <c:ser>
          <c:idx val="5"/>
          <c:order val="5"/>
          <c:tx>
            <c:strRef>
              <c:f>'SEMENTES DA PAZ'!$G$43</c:f>
              <c:strCache>
                <c:ptCount val="1"/>
                <c:pt idx="0">
                  <c:v>Soma de JUN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'SEMENTES DA PAZ'!$A$44:$A$45</c:f>
              <c:strCache>
                <c:ptCount val="1"/>
                <c:pt idx="0">
                  <c:v>2018</c:v>
                </c:pt>
              </c:strCache>
            </c:strRef>
          </c:cat>
          <c:val>
            <c:numRef>
              <c:f>'SEMENTES DA PAZ'!$G$44:$G$45</c:f>
              <c:numCache>
                <c:formatCode>General</c:formatCode>
                <c:ptCount val="1"/>
                <c:pt idx="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8A-4EFE-AB84-26FCE0A6F742}"/>
            </c:ext>
          </c:extLst>
        </c:ser>
        <c:ser>
          <c:idx val="6"/>
          <c:order val="6"/>
          <c:tx>
            <c:strRef>
              <c:f>'SEMENTES DA PAZ'!$H$43</c:f>
              <c:strCache>
                <c:ptCount val="1"/>
                <c:pt idx="0">
                  <c:v>Soma de JUL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'SEMENTES DA PAZ'!$A$44:$A$45</c:f>
              <c:strCache>
                <c:ptCount val="1"/>
                <c:pt idx="0">
                  <c:v>2018</c:v>
                </c:pt>
              </c:strCache>
            </c:strRef>
          </c:cat>
          <c:val>
            <c:numRef>
              <c:f>'SEMENTES DA PAZ'!$H$44:$H$45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8A-4EFE-AB84-26FCE0A6F742}"/>
            </c:ext>
          </c:extLst>
        </c:ser>
        <c:ser>
          <c:idx val="7"/>
          <c:order val="7"/>
          <c:tx>
            <c:strRef>
              <c:f>'SEMENTES DA PAZ'!$I$43</c:f>
              <c:strCache>
                <c:ptCount val="1"/>
                <c:pt idx="0">
                  <c:v>Soma de AGO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'SEMENTES DA PAZ'!$A$44:$A$45</c:f>
              <c:strCache>
                <c:ptCount val="1"/>
                <c:pt idx="0">
                  <c:v>2018</c:v>
                </c:pt>
              </c:strCache>
            </c:strRef>
          </c:cat>
          <c:val>
            <c:numRef>
              <c:f>'SEMENTES DA PAZ'!$I$44:$I$45</c:f>
              <c:numCache>
                <c:formatCode>General</c:formatCode>
                <c:ptCount val="1"/>
                <c:pt idx="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28A-4EFE-AB84-26FCE0A6F742}"/>
            </c:ext>
          </c:extLst>
        </c:ser>
        <c:ser>
          <c:idx val="8"/>
          <c:order val="8"/>
          <c:tx>
            <c:strRef>
              <c:f>'SEMENTES DA PAZ'!$J$43</c:f>
              <c:strCache>
                <c:ptCount val="1"/>
                <c:pt idx="0">
                  <c:v>Soma de SET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'SEMENTES DA PAZ'!$A$44:$A$45</c:f>
              <c:strCache>
                <c:ptCount val="1"/>
                <c:pt idx="0">
                  <c:v>2018</c:v>
                </c:pt>
              </c:strCache>
            </c:strRef>
          </c:cat>
          <c:val>
            <c:numRef>
              <c:f>'SEMENTES DA PAZ'!$J$44:$J$45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A-4EFE-AB84-26FCE0A6F742}"/>
            </c:ext>
          </c:extLst>
        </c:ser>
        <c:ser>
          <c:idx val="9"/>
          <c:order val="9"/>
          <c:tx>
            <c:strRef>
              <c:f>'SEMENTES DA PAZ'!$K$43</c:f>
              <c:strCache>
                <c:ptCount val="1"/>
                <c:pt idx="0">
                  <c:v>Soma de OUT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'SEMENTES DA PAZ'!$A$44:$A$45</c:f>
              <c:strCache>
                <c:ptCount val="1"/>
                <c:pt idx="0">
                  <c:v>2018</c:v>
                </c:pt>
              </c:strCache>
            </c:strRef>
          </c:cat>
          <c:val>
            <c:numRef>
              <c:f>'SEMENTES DA PAZ'!$K$44:$K$45</c:f>
              <c:numCache>
                <c:formatCode>General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28A-4EFE-AB84-26FCE0A6F742}"/>
            </c:ext>
          </c:extLst>
        </c:ser>
        <c:ser>
          <c:idx val="10"/>
          <c:order val="10"/>
          <c:tx>
            <c:strRef>
              <c:f>'SEMENTES DA PAZ'!$L$43</c:f>
              <c:strCache>
                <c:ptCount val="1"/>
                <c:pt idx="0">
                  <c:v>Soma de NOV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'SEMENTES DA PAZ'!$A$44:$A$45</c:f>
              <c:strCache>
                <c:ptCount val="1"/>
                <c:pt idx="0">
                  <c:v>2018</c:v>
                </c:pt>
              </c:strCache>
            </c:strRef>
          </c:cat>
          <c:val>
            <c:numRef>
              <c:f>'SEMENTES DA PAZ'!$L$44:$L$45</c:f>
              <c:numCache>
                <c:formatCode>General</c:formatCode>
                <c:ptCount val="1"/>
                <c:pt idx="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8A-4EFE-AB84-26FCE0A6F742}"/>
            </c:ext>
          </c:extLst>
        </c:ser>
        <c:ser>
          <c:idx val="11"/>
          <c:order val="11"/>
          <c:tx>
            <c:strRef>
              <c:f>'SEMENTES DA PAZ'!$M$43</c:f>
              <c:strCache>
                <c:ptCount val="1"/>
                <c:pt idx="0">
                  <c:v>Soma de DEZ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'SEMENTES DA PAZ'!$A$44:$A$45</c:f>
              <c:strCache>
                <c:ptCount val="1"/>
                <c:pt idx="0">
                  <c:v>2018</c:v>
                </c:pt>
              </c:strCache>
            </c:strRef>
          </c:cat>
          <c:val>
            <c:numRef>
              <c:f>'SEMENTES DA PAZ'!$M$44:$M$45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28A-4EFE-AB84-26FCE0A6F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180912"/>
        <c:axId val="1852478608"/>
      </c:barChart>
      <c:catAx>
        <c:axId val="6318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2478608"/>
        <c:crosses val="autoZero"/>
        <c:auto val="1"/>
        <c:lblAlgn val="ctr"/>
        <c:lblOffset val="100"/>
        <c:noMultiLvlLbl val="0"/>
      </c:catAx>
      <c:valAx>
        <c:axId val="185247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8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[FRM-SGSUS-007-01-REV-0.xlsx]CASAMENTOS!Tabela dinâmica23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CASAMENTOS!$B$40</c:f>
              <c:strCache>
                <c:ptCount val="1"/>
                <c:pt idx="0">
                  <c:v>Soma de JAN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CASAMENTOS!$A$41:$A$42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CASAMENTOS!$B$41:$B$42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B-4EF6-A6D4-198AF0F59E57}"/>
            </c:ext>
          </c:extLst>
        </c:ser>
        <c:ser>
          <c:idx val="1"/>
          <c:order val="1"/>
          <c:tx>
            <c:strRef>
              <c:f>CASAMENTOS!$C$40</c:f>
              <c:strCache>
                <c:ptCount val="1"/>
                <c:pt idx="0">
                  <c:v>Soma de FEV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CASAMENTOS!$A$41:$A$42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CASAMENTOS!$C$41:$C$42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B-4EF6-A6D4-198AF0F59E57}"/>
            </c:ext>
          </c:extLst>
        </c:ser>
        <c:ser>
          <c:idx val="2"/>
          <c:order val="2"/>
          <c:tx>
            <c:strRef>
              <c:f>CASAMENTOS!$D$40</c:f>
              <c:strCache>
                <c:ptCount val="1"/>
                <c:pt idx="0">
                  <c:v>Soma de 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CASAMENTOS!$A$41:$A$42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CASAMENTOS!$D$41:$D$42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9B-4EF6-A6D4-198AF0F59E57}"/>
            </c:ext>
          </c:extLst>
        </c:ser>
        <c:ser>
          <c:idx val="3"/>
          <c:order val="3"/>
          <c:tx>
            <c:strRef>
              <c:f>CASAMENTOS!$E$40</c:f>
              <c:strCache>
                <c:ptCount val="1"/>
                <c:pt idx="0">
                  <c:v>Soma de ABR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CASAMENTOS!$A$41:$A$42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CASAMENTOS!$E$41:$E$42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9B-4EF6-A6D4-198AF0F59E57}"/>
            </c:ext>
          </c:extLst>
        </c:ser>
        <c:ser>
          <c:idx val="4"/>
          <c:order val="4"/>
          <c:tx>
            <c:strRef>
              <c:f>CASAMENTOS!$F$40</c:f>
              <c:strCache>
                <c:ptCount val="1"/>
                <c:pt idx="0">
                  <c:v>Soma de MAI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CASAMENTOS!$A$41:$A$42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CASAMENTOS!$F$41:$F$42</c:f>
              <c:numCache>
                <c:formatCode>General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9B-4EF6-A6D4-198AF0F59E57}"/>
            </c:ext>
          </c:extLst>
        </c:ser>
        <c:ser>
          <c:idx val="5"/>
          <c:order val="5"/>
          <c:tx>
            <c:strRef>
              <c:f>CASAMENTOS!$G$40</c:f>
              <c:strCache>
                <c:ptCount val="1"/>
                <c:pt idx="0">
                  <c:v>Soma de JUN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CASAMENTOS!$A$41:$A$42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CASAMENTOS!$G$41:$G$42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9B-4EF6-A6D4-198AF0F59E57}"/>
            </c:ext>
          </c:extLst>
        </c:ser>
        <c:ser>
          <c:idx val="6"/>
          <c:order val="6"/>
          <c:tx>
            <c:strRef>
              <c:f>CASAMENTOS!$H$40</c:f>
              <c:strCache>
                <c:ptCount val="1"/>
                <c:pt idx="0">
                  <c:v>Soma de JUL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CASAMENTOS!$A$41:$A$42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CASAMENTOS!$H$41:$H$42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9B-4EF6-A6D4-198AF0F59E57}"/>
            </c:ext>
          </c:extLst>
        </c:ser>
        <c:ser>
          <c:idx val="7"/>
          <c:order val="7"/>
          <c:tx>
            <c:strRef>
              <c:f>CASAMENTOS!$I$40</c:f>
              <c:strCache>
                <c:ptCount val="1"/>
                <c:pt idx="0">
                  <c:v>Soma de AGO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CASAMENTOS!$A$41:$A$42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CASAMENTOS!$I$41:$I$42</c:f>
              <c:numCache>
                <c:formatCode>General</c:formatCode>
                <c:ptCount val="1"/>
                <c:pt idx="0">
                  <c:v>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19B-4EF6-A6D4-198AF0F59E57}"/>
            </c:ext>
          </c:extLst>
        </c:ser>
        <c:ser>
          <c:idx val="8"/>
          <c:order val="8"/>
          <c:tx>
            <c:strRef>
              <c:f>CASAMENTOS!$J$40</c:f>
              <c:strCache>
                <c:ptCount val="1"/>
                <c:pt idx="0">
                  <c:v>Soma de SET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CASAMENTOS!$A$41:$A$42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CASAMENTOS!$J$41:$J$42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9B-4EF6-A6D4-198AF0F59E57}"/>
            </c:ext>
          </c:extLst>
        </c:ser>
        <c:ser>
          <c:idx val="9"/>
          <c:order val="9"/>
          <c:tx>
            <c:strRef>
              <c:f>CASAMENTOS!$K$40</c:f>
              <c:strCache>
                <c:ptCount val="1"/>
                <c:pt idx="0">
                  <c:v>Soma de OUT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CASAMENTOS!$A$41:$A$42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CASAMENTOS!$K$41:$K$42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19B-4EF6-A6D4-198AF0F59E57}"/>
            </c:ext>
          </c:extLst>
        </c:ser>
        <c:ser>
          <c:idx val="10"/>
          <c:order val="10"/>
          <c:tx>
            <c:strRef>
              <c:f>CASAMENTOS!$L$40</c:f>
              <c:strCache>
                <c:ptCount val="1"/>
                <c:pt idx="0">
                  <c:v>Soma de NOV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CASAMENTOS!$A$41:$A$42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CASAMENTOS!$L$41:$L$42</c:f>
              <c:numCache>
                <c:formatCode>General</c:formatCode>
                <c:ptCount val="1"/>
                <c:pt idx="0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9B-4EF6-A6D4-198AF0F59E57}"/>
            </c:ext>
          </c:extLst>
        </c:ser>
        <c:ser>
          <c:idx val="11"/>
          <c:order val="11"/>
          <c:tx>
            <c:strRef>
              <c:f>CASAMENTOS!$M$40</c:f>
              <c:strCache>
                <c:ptCount val="1"/>
                <c:pt idx="0">
                  <c:v>Soma de DEZ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CASAMENTOS!$A$41:$A$42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CASAMENTOS!$M$41:$M$42</c:f>
              <c:numCache>
                <c:formatCode>General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19B-4EF6-A6D4-198AF0F59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992656"/>
        <c:axId val="2064354608"/>
      </c:barChart>
      <c:catAx>
        <c:axId val="7799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4354608"/>
        <c:crosses val="autoZero"/>
        <c:auto val="1"/>
        <c:lblAlgn val="ctr"/>
        <c:lblOffset val="100"/>
        <c:noMultiLvlLbl val="0"/>
      </c:catAx>
      <c:valAx>
        <c:axId val="206435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9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21</xdr:row>
      <xdr:rowOff>0</xdr:rowOff>
    </xdr:from>
    <xdr:to>
      <xdr:col>13</xdr:col>
      <xdr:colOff>0</xdr:colOff>
      <xdr:row>40</xdr:row>
      <xdr:rowOff>14287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223FB51-2FB7-4945-96DF-9209F91674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17</xdr:row>
      <xdr:rowOff>0</xdr:rowOff>
    </xdr:from>
    <xdr:to>
      <xdr:col>12</xdr:col>
      <xdr:colOff>752475</xdr:colOff>
      <xdr:row>20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ANO">
              <a:extLst>
                <a:ext uri="{FF2B5EF4-FFF2-40B4-BE49-F238E27FC236}">
                  <a16:creationId xmlns:a16="http://schemas.microsoft.com/office/drawing/2014/main" id="{1AB98E43-5188-4DA1-AFC5-8126BBFDA3E7}"/>
                </a:ext>
                <a:ext uri="{147F2762-F138-4A5C-976F-8EAC2B608ADB}">
                  <a16:predDERef xmlns:a16="http://schemas.microsoft.com/office/drawing/2014/main" pred="{F223FB51-2FB7-4945-96DF-9209F916740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3" y="3914775"/>
              <a:ext cx="11306177" cy="7334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0</xdr:col>
      <xdr:colOff>9524</xdr:colOff>
      <xdr:row>57</xdr:row>
      <xdr:rowOff>0</xdr:rowOff>
    </xdr:from>
    <xdr:to>
      <xdr:col>12</xdr:col>
      <xdr:colOff>819148</xdr:colOff>
      <xdr:row>73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993CCD6-5122-458B-823D-C385A552FBFD}"/>
            </a:ext>
            <a:ext uri="{147F2762-F138-4A5C-976F-8EAC2B608ADB}">
              <a16:predDERef xmlns:a16="http://schemas.microsoft.com/office/drawing/2014/main" pred="{1AB98E43-5188-4DA1-AFC5-8126BBFDA3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57150</xdr:colOff>
      <xdr:row>53</xdr:row>
      <xdr:rowOff>0</xdr:rowOff>
    </xdr:from>
    <xdr:to>
      <xdr:col>12</xdr:col>
      <xdr:colOff>485773</xdr:colOff>
      <xdr:row>57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ESTUDAR PRA QUALIFICAR">
              <a:extLst>
                <a:ext uri="{FF2B5EF4-FFF2-40B4-BE49-F238E27FC236}">
                  <a16:creationId xmlns:a16="http://schemas.microsoft.com/office/drawing/2014/main" id="{542379C6-471A-4672-B12C-BD8FC8AC688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STUDAR PRA QUALIFICA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150" y="10782300"/>
              <a:ext cx="11258548" cy="762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0</xdr:col>
      <xdr:colOff>57152</xdr:colOff>
      <xdr:row>91</xdr:row>
      <xdr:rowOff>0</xdr:rowOff>
    </xdr:from>
    <xdr:to>
      <xdr:col>13</xdr:col>
      <xdr:colOff>0</xdr:colOff>
      <xdr:row>106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E42CFFF-1CB5-4A7A-90AB-084DD2A6D009}"/>
            </a:ext>
            <a:ext uri="{147F2762-F138-4A5C-976F-8EAC2B608ADB}">
              <a16:predDERef xmlns:a16="http://schemas.microsoft.com/office/drawing/2014/main" pred="{542379C6-471A-4672-B12C-BD8FC8AC68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87</xdr:row>
      <xdr:rowOff>0</xdr:rowOff>
    </xdr:from>
    <xdr:to>
      <xdr:col>13</xdr:col>
      <xdr:colOff>0</xdr:colOff>
      <xdr:row>90</xdr:row>
      <xdr:rowOff>180975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ANO 1">
              <a:extLst>
                <a:ext uri="{FF2B5EF4-FFF2-40B4-BE49-F238E27FC236}">
                  <a16:creationId xmlns:a16="http://schemas.microsoft.com/office/drawing/2014/main" id="{0E32E4F8-1BC0-47B0-9512-39E29B5ED513}"/>
                </a:ext>
                <a:ext uri="{147F2762-F138-4A5C-976F-8EAC2B608ADB}">
                  <a16:predDERef xmlns:a16="http://schemas.microsoft.com/office/drawing/2014/main" pred="{1E42CFFF-1CB5-4A7A-90AB-084DD2A6D00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155" y="17268825"/>
              <a:ext cx="11258543" cy="7619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0</xdr:col>
      <xdr:colOff>57156</xdr:colOff>
      <xdr:row>124</xdr:row>
      <xdr:rowOff>0</xdr:rowOff>
    </xdr:from>
    <xdr:to>
      <xdr:col>13</xdr:col>
      <xdr:colOff>0</xdr:colOff>
      <xdr:row>142</xdr:row>
      <xdr:rowOff>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43265D3C-B21B-4BB4-87E4-222DA649BFF3}"/>
            </a:ext>
            <a:ext uri="{147F2762-F138-4A5C-976F-8EAC2B608ADB}">
              <a16:predDERef xmlns:a16="http://schemas.microsoft.com/office/drawing/2014/main" pred="{0E32E4F8-1BC0-47B0-9512-39E29B5ED5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28575</xdr:colOff>
      <xdr:row>120</xdr:row>
      <xdr:rowOff>0</xdr:rowOff>
    </xdr:from>
    <xdr:to>
      <xdr:col>12</xdr:col>
      <xdr:colOff>742950</xdr:colOff>
      <xdr:row>124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8" name="ANO 2">
              <a:extLst>
                <a:ext uri="{FF2B5EF4-FFF2-40B4-BE49-F238E27FC236}">
                  <a16:creationId xmlns:a16="http://schemas.microsoft.com/office/drawing/2014/main" id="{7E70F6ED-E3F4-4F0A-B40F-9E751117FF27}"/>
                </a:ext>
                <a:ext uri="{147F2762-F138-4A5C-976F-8EAC2B608ADB}">
                  <a16:predDERef xmlns:a16="http://schemas.microsoft.com/office/drawing/2014/main" pred="{43265D3C-B21B-4BB4-87E4-222DA649BFF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149" y="23583900"/>
              <a:ext cx="11258551" cy="762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3</xdr:row>
      <xdr:rowOff>266700</xdr:rowOff>
    </xdr:from>
    <xdr:to>
      <xdr:col>12</xdr:col>
      <xdr:colOff>495300</xdr:colOff>
      <xdr:row>22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4</xdr:row>
      <xdr:rowOff>28575</xdr:rowOff>
    </xdr:from>
    <xdr:to>
      <xdr:col>14</xdr:col>
      <xdr:colOff>0</xdr:colOff>
      <xdr:row>16</xdr:row>
      <xdr:rowOff>209550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  <a:ext uri="{147F2762-F138-4A5C-976F-8EAC2B608ADB}">
              <a16:predDERef xmlns:a16="http://schemas.microsoft.com/office/drawing/2014/main" pre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5</xdr:row>
      <xdr:rowOff>9525</xdr:rowOff>
    </xdr:from>
    <xdr:to>
      <xdr:col>13</xdr:col>
      <xdr:colOff>581025</xdr:colOff>
      <xdr:row>14</xdr:row>
      <xdr:rowOff>28575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  <a:ext uri="{147F2762-F138-4A5C-976F-8EAC2B608ADB}">
              <a16:predDERef xmlns:a16="http://schemas.microsoft.com/office/drawing/2014/main" pre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157163</xdr:rowOff>
    </xdr:from>
    <xdr:to>
      <xdr:col>13</xdr:col>
      <xdr:colOff>0</xdr:colOff>
      <xdr:row>37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B6D294-E35E-4A6B-8D47-81A90AE4CF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38101</xdr:colOff>
      <xdr:row>17</xdr:row>
      <xdr:rowOff>0</xdr:rowOff>
    </xdr:from>
    <xdr:to>
      <xdr:col>12</xdr:col>
      <xdr:colOff>485775</xdr:colOff>
      <xdr:row>21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NO 3">
              <a:extLst>
                <a:ext uri="{FF2B5EF4-FFF2-40B4-BE49-F238E27FC236}">
                  <a16:creationId xmlns:a16="http://schemas.microsoft.com/office/drawing/2014/main" id="{5EBF84F7-8AA0-4767-AB08-52AE9B58D4A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101" y="3924300"/>
              <a:ext cx="11191874" cy="762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26</xdr:row>
      <xdr:rowOff>0</xdr:rowOff>
    </xdr:from>
    <xdr:to>
      <xdr:col>12</xdr:col>
      <xdr:colOff>819149</xdr:colOff>
      <xdr:row>42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D4DE8A-7886-4050-9F8E-0751AFC77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21</xdr:row>
      <xdr:rowOff>171451</xdr:rowOff>
    </xdr:from>
    <xdr:to>
      <xdr:col>12</xdr:col>
      <xdr:colOff>457199</xdr:colOff>
      <xdr:row>26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NO 6">
              <a:extLst>
                <a:ext uri="{FF2B5EF4-FFF2-40B4-BE49-F238E27FC236}">
                  <a16:creationId xmlns:a16="http://schemas.microsoft.com/office/drawing/2014/main" id="{78F940F5-5D4E-48F8-8491-38782F496CF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4533901"/>
              <a:ext cx="11344274" cy="7810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12</xdr:col>
      <xdr:colOff>819149</xdr:colOff>
      <xdr:row>38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DF8E7B-D95A-40FB-A86D-EDDAB04602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20</xdr:row>
      <xdr:rowOff>0</xdr:rowOff>
    </xdr:from>
    <xdr:to>
      <xdr:col>12</xdr:col>
      <xdr:colOff>561975</xdr:colOff>
      <xdr:row>23</xdr:row>
      <xdr:rowOff>171450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NO 4">
              <a:extLst>
                <a:ext uri="{FF2B5EF4-FFF2-40B4-BE49-F238E27FC236}">
                  <a16:creationId xmlns:a16="http://schemas.microsoft.com/office/drawing/2014/main" id="{2EC2C830-51C5-4F69-AD89-16FCFC97867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5086350"/>
              <a:ext cx="11268075" cy="714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800101</xdr:colOff>
      <xdr:row>0</xdr:row>
      <xdr:rowOff>280987</xdr:rowOff>
    </xdr:from>
    <xdr:to>
      <xdr:col>16</xdr:col>
      <xdr:colOff>352426</xdr:colOff>
      <xdr:row>10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33336</xdr:colOff>
      <xdr:row>20</xdr:row>
      <xdr:rowOff>128587</xdr:rowOff>
    </xdr:from>
    <xdr:to>
      <xdr:col>12</xdr:col>
      <xdr:colOff>819149</xdr:colOff>
      <xdr:row>35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ED775EE-1A69-4E90-A438-41082FD152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66675</xdr:colOff>
      <xdr:row>16</xdr:row>
      <xdr:rowOff>104776</xdr:rowOff>
    </xdr:from>
    <xdr:to>
      <xdr:col>12</xdr:col>
      <xdr:colOff>495300</xdr:colOff>
      <xdr:row>20</xdr:row>
      <xdr:rowOff>85726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VOLUNTARIADO">
              <a:extLst>
                <a:ext uri="{FF2B5EF4-FFF2-40B4-BE49-F238E27FC236}">
                  <a16:creationId xmlns:a16="http://schemas.microsoft.com/office/drawing/2014/main" id="{DCAA6AF4-952A-475C-B983-A77F2511328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OLUNTARIAD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675" y="4000501"/>
              <a:ext cx="11258550" cy="704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0.265</cdr:x>
      <cdr:y>0.07813</cdr:y>
    </cdr:from>
    <cdr:to>
      <cdr:x>0.79333</cdr:x>
      <cdr:y>0.15799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14474" y="214313"/>
          <a:ext cx="30194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 b="1"/>
            <a:t>EVOLUÇÃO DO VOLUNTARIADO</a:t>
          </a:r>
          <a:r>
            <a:rPr lang="pt-BR" sz="1100" b="1" baseline="0"/>
            <a:t> CONTÍNUO </a:t>
          </a:r>
          <a:endParaRPr lang="pt-BR" sz="1100" b="1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95250</xdr:rowOff>
    </xdr:from>
    <xdr:to>
      <xdr:col>13</xdr:col>
      <xdr:colOff>0</xdr:colOff>
      <xdr:row>49</xdr:row>
      <xdr:rowOff>176212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73F100-B784-4AF8-B286-ED3173DFA7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30</xdr:row>
      <xdr:rowOff>0</xdr:rowOff>
    </xdr:from>
    <xdr:to>
      <xdr:col>12</xdr:col>
      <xdr:colOff>561975</xdr:colOff>
      <xdr:row>34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NO 5">
              <a:extLst>
                <a:ext uri="{FF2B5EF4-FFF2-40B4-BE49-F238E27FC236}">
                  <a16:creationId xmlns:a16="http://schemas.microsoft.com/office/drawing/2014/main" id="{66867C1B-0A6C-4CDB-9102-C729F09C04A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7010400"/>
              <a:ext cx="11077575" cy="762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lson Almeida de Araújo" refreshedDate="45009.507523148146" createdVersion="6" refreshedVersion="6" minRefreshableVersion="3" recordCount="8" xr:uid="{2BB74B85-7153-48E2-B2F8-2CE5999A1FD3}">
  <cacheSource type="worksheet">
    <worksheetSource name="Jovens_mensageiros"/>
  </cacheSource>
  <cacheFields count="14">
    <cacheField name="ANO" numFmtId="0">
      <sharedItems containsSemiMixedTypes="0" containsString="0" containsNumber="1" containsInteger="1" minValue="2015" maxValue="2023" count="8">
        <n v="2015"/>
        <n v="2016"/>
        <n v="2018"/>
        <n v="2019"/>
        <n v="2020"/>
        <n v="2021"/>
        <n v="2022"/>
        <n v="2023"/>
      </sharedItems>
    </cacheField>
    <cacheField name="JAN" numFmtId="0">
      <sharedItems containsSemiMixedTypes="0" containsString="0" containsNumber="1" containsInteger="1" minValue="68" maxValue="96" count="8">
        <n v="93"/>
        <n v="92"/>
        <n v="95"/>
        <n v="68"/>
        <n v="96"/>
        <n v="89"/>
        <n v="85"/>
        <n v="90"/>
      </sharedItems>
    </cacheField>
    <cacheField name="FEV" numFmtId="0">
      <sharedItems containsSemiMixedTypes="0" containsString="0" containsNumber="1" containsInteger="1" minValue="85" maxValue="100"/>
    </cacheField>
    <cacheField name="MAR" numFmtId="0">
      <sharedItems containsString="0" containsBlank="1" containsNumber="1" containsInteger="1" minValue="87" maxValue="99"/>
    </cacheField>
    <cacheField name="ABR" numFmtId="0">
      <sharedItems containsString="0" containsBlank="1" containsNumber="1" containsInteger="1" minValue="88" maxValue="100"/>
    </cacheField>
    <cacheField name="MAI" numFmtId="0">
      <sharedItems containsString="0" containsBlank="1" containsNumber="1" containsInteger="1" minValue="84" maxValue="93"/>
    </cacheField>
    <cacheField name="JUN" numFmtId="0">
      <sharedItems containsString="0" containsBlank="1" containsNumber="1" containsInteger="1" minValue="81" maxValue="97"/>
    </cacheField>
    <cacheField name="JUL" numFmtId="0">
      <sharedItems containsString="0" containsBlank="1" containsNumber="1" containsInteger="1" minValue="76" maxValue="95"/>
    </cacheField>
    <cacheField name="AGO" numFmtId="0">
      <sharedItems containsString="0" containsBlank="1" containsNumber="1" containsInteger="1" minValue="73" maxValue="97"/>
    </cacheField>
    <cacheField name="SET" numFmtId="0">
      <sharedItems containsString="0" containsBlank="1" containsNumber="1" containsInteger="1" minValue="78" maxValue="94"/>
    </cacheField>
    <cacheField name="OUT" numFmtId="0">
      <sharedItems containsString="0" containsBlank="1" containsNumber="1" containsInteger="1" minValue="0" maxValue="93"/>
    </cacheField>
    <cacheField name="NOV" numFmtId="0">
      <sharedItems containsString="0" containsBlank="1" containsNumber="1" containsInteger="1" minValue="0" maxValue="102"/>
    </cacheField>
    <cacheField name="DEZ" numFmtId="0">
      <sharedItems containsString="0" containsBlank="1" containsNumber="1" containsInteger="1" minValue="0" maxValue="92"/>
    </cacheField>
    <cacheField name="MÉDIA" numFmtId="1">
      <sharedItems containsSemiMixedTypes="0" containsString="0" containsNumber="1" minValue="85.222222222222229" maxValue="95"/>
    </cacheField>
  </cacheFields>
  <extLst>
    <ext xmlns:x14="http://schemas.microsoft.com/office/spreadsheetml/2009/9/main" uri="{725AE2AE-9491-48be-B2B4-4EB974FC3084}">
      <x14:pivotCacheDefinition pivotCacheId="205985613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lson Almeida de Araújo" refreshedDate="45009.637583680553" createdVersion="6" refreshedVersion="6" minRefreshableVersion="3" recordCount="9" xr:uid="{A820E9C4-C839-4799-BE6E-E4FB06402BB0}">
  <cacheSource type="worksheet">
    <worksheetSource ref="A98:M107" sheet="DADOS"/>
  </cacheSource>
  <cacheFields count="13">
    <cacheField name="ESTUDAR PRA QUALIFICAR" numFmtId="0">
      <sharedItems containsSemiMixedTypes="0" containsString="0" containsNumber="1" containsInteger="1" minValue="2015" maxValue="2023" count="9">
        <n v="2015"/>
        <n v="2016"/>
        <n v="2017"/>
        <n v="2018"/>
        <n v="2019"/>
        <n v="2020"/>
        <n v="2021"/>
        <n v="2022"/>
        <n v="2023"/>
      </sharedItems>
    </cacheField>
    <cacheField name="JAN" numFmtId="0">
      <sharedItems containsSemiMixedTypes="0" containsString="0" containsNumber="1" containsInteger="1" minValue="0" maxValue="0"/>
    </cacheField>
    <cacheField name="FEV" numFmtId="0">
      <sharedItems containsSemiMixedTypes="0" containsString="0" containsNumber="1" containsInteger="1" minValue="0" maxValue="67"/>
    </cacheField>
    <cacheField name="MAR" numFmtId="0">
      <sharedItems containsString="0" containsBlank="1" containsNumber="1" containsInteger="1" minValue="0" maxValue="70"/>
    </cacheField>
    <cacheField name="ABR" numFmtId="0">
      <sharedItems containsString="0" containsBlank="1" containsNumber="1" containsInteger="1" minValue="0" maxValue="75"/>
    </cacheField>
    <cacheField name="MAI" numFmtId="0">
      <sharedItems containsString="0" containsBlank="1" containsNumber="1" containsInteger="1" minValue="0" maxValue="65"/>
    </cacheField>
    <cacheField name="JUN" numFmtId="0">
      <sharedItems containsString="0" containsBlank="1" containsNumber="1" containsInteger="1" minValue="0" maxValue="48"/>
    </cacheField>
    <cacheField name="JUL" numFmtId="0">
      <sharedItems containsString="0" containsBlank="1" containsNumber="1" containsInteger="1" minValue="0" maxValue="83"/>
    </cacheField>
    <cacheField name="AGO" numFmtId="0">
      <sharedItems containsString="0" containsBlank="1" containsNumber="1" containsInteger="1" minValue="0" maxValue="58"/>
    </cacheField>
    <cacheField name="SET" numFmtId="0">
      <sharedItems containsString="0" containsBlank="1" containsNumber="1" containsInteger="1" minValue="0" maxValue="59"/>
    </cacheField>
    <cacheField name="OUT" numFmtId="0">
      <sharedItems containsString="0" containsBlank="1" containsNumber="1" containsInteger="1" minValue="0" maxValue="52"/>
    </cacheField>
    <cacheField name="NOV" numFmtId="0">
      <sharedItems containsString="0" containsBlank="1" containsNumber="1" containsInteger="1" minValue="0" maxValue="37"/>
    </cacheField>
    <cacheField name="DEZ" numFmtId="0">
      <sharedItems containsString="0" containsBlank="1" containsNumber="1" containsInteger="1" minValue="0" maxValue="29"/>
    </cacheField>
  </cacheFields>
  <extLst>
    <ext xmlns:x14="http://schemas.microsoft.com/office/spreadsheetml/2009/9/main" uri="{725AE2AE-9491-48be-B2B4-4EB974FC3084}">
      <x14:pivotCacheDefinition pivotCacheId="1578250995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lson Almeida de Araújo" refreshedDate="45009.640924189815" createdVersion="6" refreshedVersion="6" minRefreshableVersion="3" recordCount="9" xr:uid="{0936B0DE-BD2A-4BE6-BABE-B6AD4F464FEE}">
  <cacheSource type="worksheet">
    <worksheetSource name="Circuito_cultural"/>
  </cacheSource>
  <cacheFields count="14">
    <cacheField name="ANO" numFmtId="0">
      <sharedItems containsSemiMixedTypes="0" containsString="0" containsNumber="1" containsInteger="1" minValue="2015" maxValue="2023" count="9">
        <n v="2015"/>
        <n v="2016"/>
        <n v="2017"/>
        <n v="2018"/>
        <n v="2019"/>
        <n v="2020"/>
        <n v="2021"/>
        <n v="2022"/>
        <n v="2023"/>
      </sharedItems>
    </cacheField>
    <cacheField name="JAN" numFmtId="0">
      <sharedItems containsSemiMixedTypes="0" containsString="0" containsNumber="1" containsInteger="1" minValue="0" maxValue="0"/>
    </cacheField>
    <cacheField name="FEV" numFmtId="0">
      <sharedItems containsSemiMixedTypes="0" containsString="0" containsNumber="1" containsInteger="1" minValue="0" maxValue="33"/>
    </cacheField>
    <cacheField name="MAR" numFmtId="0">
      <sharedItems containsString="0" containsBlank="1" containsNumber="1" containsInteger="1" minValue="0" maxValue="47"/>
    </cacheField>
    <cacheField name="ABR" numFmtId="0">
      <sharedItems containsString="0" containsBlank="1" containsNumber="1" containsInteger="1" minValue="0" maxValue="31"/>
    </cacheField>
    <cacheField name="MAI" numFmtId="0">
      <sharedItems containsString="0" containsBlank="1" containsNumber="1" containsInteger="1" minValue="0" maxValue="37"/>
    </cacheField>
    <cacheField name="JUN" numFmtId="0">
      <sharedItems containsString="0" containsBlank="1" containsNumber="1" containsInteger="1" minValue="0" maxValue="40"/>
    </cacheField>
    <cacheField name="JUL" numFmtId="0">
      <sharedItems containsString="0" containsBlank="1" containsNumber="1" containsInteger="1" minValue="0" maxValue="26"/>
    </cacheField>
    <cacheField name="AGO" numFmtId="0">
      <sharedItems containsString="0" containsBlank="1" containsNumber="1" containsInteger="1" minValue="0" maxValue="61"/>
    </cacheField>
    <cacheField name="SET" numFmtId="0">
      <sharedItems containsString="0" containsBlank="1" containsNumber="1" containsInteger="1" minValue="0" maxValue="58"/>
    </cacheField>
    <cacheField name="OUT" numFmtId="0">
      <sharedItems containsString="0" containsBlank="1" containsNumber="1" containsInteger="1" minValue="0" maxValue="41"/>
    </cacheField>
    <cacheField name="NOV" numFmtId="0">
      <sharedItems containsString="0" containsBlank="1" containsNumber="1" containsInteger="1" minValue="0" maxValue="0"/>
    </cacheField>
    <cacheField name="DEZ" numFmtId="0">
      <sharedItems containsString="0" containsBlank="1" containsNumber="1" containsInteger="1" minValue="0" maxValue="0"/>
    </cacheField>
    <cacheField name="TOTAL" numFmtId="0">
      <sharedItems containsSemiMixedTypes="0" containsString="0" containsNumber="1" containsInteger="1" minValue="0" maxValue="181"/>
    </cacheField>
  </cacheFields>
  <extLst>
    <ext xmlns:x14="http://schemas.microsoft.com/office/spreadsheetml/2009/9/main" uri="{725AE2AE-9491-48be-B2B4-4EB974FC3084}">
      <x14:pivotCacheDefinition pivotCacheId="1804849254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lson Almeida de Araújo" refreshedDate="45009.651856018521" createdVersion="6" refreshedVersion="6" minRefreshableVersion="3" recordCount="9" xr:uid="{27FF337C-1CD2-4FD6-A8F6-D58C7D95606E}">
  <cacheSource type="worksheet">
    <worksheetSource name="Bem_me_quer"/>
  </cacheSource>
  <cacheFields count="14">
    <cacheField name="ANO" numFmtId="0">
      <sharedItems containsSemiMixedTypes="0" containsString="0" containsNumber="1" containsInteger="1" minValue="2015" maxValue="2023" count="9">
        <n v="2015"/>
        <n v="2016"/>
        <n v="2017"/>
        <n v="2018"/>
        <n v="2019"/>
        <n v="2020"/>
        <n v="2021"/>
        <n v="2022"/>
        <n v="2023"/>
      </sharedItems>
    </cacheField>
    <cacheField name="JAN" numFmtId="0">
      <sharedItems containsSemiMixedTypes="0" containsString="0" containsNumber="1" containsInteger="1" minValue="0" maxValue="13"/>
    </cacheField>
    <cacheField name="FEV" numFmtId="0">
      <sharedItems containsSemiMixedTypes="0" containsString="0" containsNumber="1" containsInteger="1" minValue="6" maxValue="58"/>
    </cacheField>
    <cacheField name="MAR" numFmtId="0">
      <sharedItems containsString="0" containsBlank="1" containsNumber="1" containsInteger="1" minValue="1" maxValue="100"/>
    </cacheField>
    <cacheField name="ABR" numFmtId="0">
      <sharedItems containsString="0" containsBlank="1" containsNumber="1" containsInteger="1" minValue="0" maxValue="89"/>
    </cacheField>
    <cacheField name="MAI" numFmtId="0">
      <sharedItems containsString="0" containsBlank="1" containsNumber="1" containsInteger="1" minValue="0" maxValue="163"/>
    </cacheField>
    <cacheField name="JUN" numFmtId="0">
      <sharedItems containsString="0" containsBlank="1" containsNumber="1" containsInteger="1" minValue="0" maxValue="62"/>
    </cacheField>
    <cacheField name="JUL" numFmtId="0">
      <sharedItems containsString="0" containsBlank="1" containsNumber="1" containsInteger="1" minValue="0" maxValue="50"/>
    </cacheField>
    <cacheField name="AGO" numFmtId="0">
      <sharedItems containsString="0" containsBlank="1" containsNumber="1" containsInteger="1" minValue="0" maxValue="68"/>
    </cacheField>
    <cacheField name="SET" numFmtId="0">
      <sharedItems containsString="0" containsBlank="1" containsNumber="1" containsInteger="1" minValue="0" maxValue="68"/>
    </cacheField>
    <cacheField name="OUT" numFmtId="0">
      <sharedItems containsString="0" containsBlank="1" containsNumber="1" containsInteger="1" minValue="0" maxValue="117"/>
    </cacheField>
    <cacheField name="NOV" numFmtId="0">
      <sharedItems containsString="0" containsBlank="1" containsNumber="1" containsInteger="1" minValue="0" maxValue="75"/>
    </cacheField>
    <cacheField name="DEZ" numFmtId="0">
      <sharedItems containsString="0" containsBlank="1" containsNumber="1" containsInteger="1" minValue="0" maxValue="82"/>
    </cacheField>
    <cacheField name="TOTAL" numFmtId="0">
      <sharedItems containsSemiMixedTypes="0" containsString="0" containsNumber="1" containsInteger="1" minValue="27" maxValue="689"/>
    </cacheField>
  </cacheFields>
  <extLst>
    <ext xmlns:x14="http://schemas.microsoft.com/office/spreadsheetml/2009/9/main" uri="{725AE2AE-9491-48be-B2B4-4EB974FC3084}">
      <x14:pivotCacheDefinition pivotCacheId="733457948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lson Almeida de Araújo" refreshedDate="45009.666879629629" createdVersion="6" refreshedVersion="6" minRefreshableVersion="3" recordCount="8" xr:uid="{BBCE7149-5CB1-441B-AE42-404815B70499}">
  <cacheSource type="worksheet">
    <worksheetSource name="Semente_da_paz"/>
  </cacheSource>
  <cacheFields count="14">
    <cacheField name="ANO" numFmtId="0">
      <sharedItems containsSemiMixedTypes="0" containsString="0" containsNumber="1" containsInteger="1" minValue="2016" maxValue="2023" count="8">
        <n v="2016"/>
        <n v="2017"/>
        <n v="2018"/>
        <n v="2019"/>
        <n v="2020"/>
        <n v="2021"/>
        <n v="2022"/>
        <n v="2023"/>
      </sharedItems>
    </cacheField>
    <cacheField name="JAN" numFmtId="0">
      <sharedItems containsString="0" containsBlank="1" containsNumber="1" containsInteger="1" minValue="0" maxValue="0"/>
    </cacheField>
    <cacheField name="FEV" numFmtId="0">
      <sharedItems containsString="0" containsBlank="1" containsNumber="1" containsInteger="1" minValue="0" maxValue="101"/>
    </cacheField>
    <cacheField name="MAR" numFmtId="0">
      <sharedItems containsString="0" containsBlank="1" containsNumber="1" containsInteger="1" minValue="0" maxValue="185"/>
    </cacheField>
    <cacheField name="ABR" numFmtId="0">
      <sharedItems containsString="0" containsBlank="1" containsNumber="1" containsInteger="1" minValue="0" maxValue="123"/>
    </cacheField>
    <cacheField name="MAI" numFmtId="0">
      <sharedItems containsString="0" containsBlank="1" containsNumber="1" containsInteger="1" minValue="0" maxValue="162"/>
    </cacheField>
    <cacheField name="JUN" numFmtId="0">
      <sharedItems containsString="0" containsBlank="1" containsNumber="1" containsInteger="1" minValue="0" maxValue="130"/>
    </cacheField>
    <cacheField name="JUL" numFmtId="0">
      <sharedItems containsString="0" containsBlank="1" containsNumber="1" containsInteger="1" minValue="0" maxValue="100"/>
    </cacheField>
    <cacheField name="AGO" numFmtId="0">
      <sharedItems containsString="0" containsBlank="1" containsNumber="1" containsInteger="1" minValue="0" maxValue="145"/>
    </cacheField>
    <cacheField name="SET" numFmtId="0">
      <sharedItems containsString="0" containsBlank="1" containsNumber="1" containsInteger="1" minValue="0" maxValue="90"/>
    </cacheField>
    <cacheField name="OUT" numFmtId="0">
      <sharedItems containsString="0" containsBlank="1" containsNumber="1" containsInteger="1" minValue="0" maxValue="220"/>
    </cacheField>
    <cacheField name="NOV" numFmtId="0">
      <sharedItems containsString="0" containsBlank="1" containsNumber="1" containsInteger="1" minValue="0" maxValue="300"/>
    </cacheField>
    <cacheField name="DEZ" numFmtId="0">
      <sharedItems containsString="0" containsBlank="1" containsNumber="1" containsInteger="1" minValue="0" maxValue="10"/>
    </cacheField>
    <cacheField name="TOTAL" numFmtId="0">
      <sharedItems containsSemiMixedTypes="0" containsString="0" containsNumber="1" containsInteger="1" minValue="0" maxValue="885"/>
    </cacheField>
  </cacheFields>
  <extLst>
    <ext xmlns:x14="http://schemas.microsoft.com/office/spreadsheetml/2009/9/main" uri="{725AE2AE-9491-48be-B2B4-4EB974FC3084}">
      <x14:pivotCacheDefinition pivotCacheId="14968073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lson Almeida de Araújo" refreshedDate="45009.674572337964" createdVersion="6" refreshedVersion="6" minRefreshableVersion="3" recordCount="9" xr:uid="{B6066EF5-374A-4EA5-BD76-3B798B448CDE}">
  <cacheSource type="worksheet">
    <worksheetSource name="Casamento"/>
  </cacheSource>
  <cacheFields count="14">
    <cacheField name="ANO" numFmtId="0">
      <sharedItems containsSemiMixedTypes="0" containsString="0" containsNumber="1" containsInteger="1" minValue="2015" maxValue="2023" count="9">
        <n v="2015"/>
        <n v="2016"/>
        <n v="2017"/>
        <n v="2018"/>
        <n v="2019"/>
        <n v="2020"/>
        <n v="2021"/>
        <n v="2022"/>
        <n v="2023"/>
      </sharedItems>
    </cacheField>
    <cacheField name="JAN" numFmtId="0">
      <sharedItems containsString="0" containsBlank="1" containsNumber="1" containsInteger="1" minValue="0" maxValue="0"/>
    </cacheField>
    <cacheField name="FEV" numFmtId="0">
      <sharedItems containsString="0" containsBlank="1" containsNumber="1" containsInteger="1" minValue="0" maxValue="0"/>
    </cacheField>
    <cacheField name="MAR" numFmtId="0">
      <sharedItems containsString="0" containsBlank="1" containsNumber="1" containsInteger="1" minValue="0" maxValue="118"/>
    </cacheField>
    <cacheField name="ABR" numFmtId="0">
      <sharedItems containsString="0" containsBlank="1" containsNumber="1" containsInteger="1" minValue="0" maxValue="0"/>
    </cacheField>
    <cacheField name="MAI" numFmtId="0">
      <sharedItems containsString="0" containsBlank="1" containsNumber="1" containsInteger="1" minValue="0" maxValue="1338"/>
    </cacheField>
    <cacheField name="JUN" numFmtId="0">
      <sharedItems containsString="0" containsBlank="1" containsNumber="1" containsInteger="1" minValue="0" maxValue="122"/>
    </cacheField>
    <cacheField name="JUL" numFmtId="0">
      <sharedItems containsString="0" containsBlank="1" containsNumber="1" containsInteger="1" minValue="0" maxValue="750"/>
    </cacheField>
    <cacheField name="AGO" numFmtId="0">
      <sharedItems containsString="0" containsBlank="1" containsNumber="1" containsInteger="1" minValue="0" maxValue="556"/>
    </cacheField>
    <cacheField name="SET" numFmtId="0">
      <sharedItems containsString="0" containsBlank="1" containsNumber="1" containsInteger="1" minValue="0" maxValue="276"/>
    </cacheField>
    <cacheField name="OUT" numFmtId="0">
      <sharedItems containsString="0" containsBlank="1" containsNumber="1" containsInteger="1" minValue="0" maxValue="126"/>
    </cacheField>
    <cacheField name="NOV" numFmtId="0">
      <sharedItems containsString="0" containsBlank="1" containsNumber="1" containsInteger="1" minValue="0" maxValue="109"/>
    </cacheField>
    <cacheField name="DEZ" numFmtId="0">
      <sharedItems containsString="0" containsBlank="1" containsNumber="1" containsInteger="1" minValue="0" maxValue="2210"/>
    </cacheField>
    <cacheField name="TOTAL" numFmtId="0">
      <sharedItems containsSemiMixedTypes="0" containsString="0" containsNumber="1" containsInteger="1" minValue="0" maxValue="4420"/>
    </cacheField>
  </cacheFields>
  <extLst>
    <ext xmlns:x14="http://schemas.microsoft.com/office/spreadsheetml/2009/9/main" uri="{725AE2AE-9491-48be-B2B4-4EB974FC3084}">
      <x14:pivotCacheDefinition pivotCacheId="619067730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lson Almeida de Araújo" refreshedDate="45009.679893171298" createdVersion="6" refreshedVersion="6" minRefreshableVersion="3" recordCount="8" xr:uid="{1F4037FB-F4F5-4263-8410-CB22AC46093A}">
  <cacheSource type="worksheet">
    <worksheetSource name="Digam"/>
  </cacheSource>
  <cacheFields count="14">
    <cacheField name="ANO" numFmtId="0">
      <sharedItems containsSemiMixedTypes="0" containsString="0" containsNumber="1" containsInteger="1" minValue="2016" maxValue="2023" count="8">
        <n v="2016"/>
        <n v="2017"/>
        <n v="2018"/>
        <n v="2019"/>
        <n v="2020"/>
        <n v="2021"/>
        <n v="2022"/>
        <n v="2023"/>
      </sharedItems>
    </cacheField>
    <cacheField name="JAN" numFmtId="0">
      <sharedItems containsSemiMixedTypes="0" containsString="0" containsNumber="1" containsInteger="1" minValue="0" maxValue="0"/>
    </cacheField>
    <cacheField name="FEV" numFmtId="0">
      <sharedItems containsSemiMixedTypes="0" containsString="0" containsNumber="1" containsInteger="1" minValue="0" maxValue="0"/>
    </cacheField>
    <cacheField name="MAR" numFmtId="0">
      <sharedItems containsString="0" containsBlank="1" containsNumber="1" containsInteger="1" minValue="0" maxValue="237"/>
    </cacheField>
    <cacheField name="ABR" numFmtId="0">
      <sharedItems containsString="0" containsBlank="1" containsNumber="1" containsInteger="1" minValue="0" maxValue="0"/>
    </cacheField>
    <cacheField name="MAI" numFmtId="0">
      <sharedItems containsString="0" containsBlank="1" containsNumber="1" containsInteger="1" minValue="0" maxValue="1663"/>
    </cacheField>
    <cacheField name="JUN" numFmtId="0">
      <sharedItems containsString="0" containsBlank="1" containsNumber="1" containsInteger="1" minValue="0" maxValue="1147"/>
    </cacheField>
    <cacheField name="JUL" numFmtId="0">
      <sharedItems containsString="0" containsBlank="1" containsNumber="1" containsInteger="1" minValue="0" maxValue="110"/>
    </cacheField>
    <cacheField name="AGO" numFmtId="0">
      <sharedItems containsString="0" containsBlank="1" containsNumber="1" containsInteger="1" minValue="0" maxValue="64"/>
    </cacheField>
    <cacheField name="SET" numFmtId="0">
      <sharedItems containsString="0" containsBlank="1" containsNumber="1" containsInteger="1" minValue="0" maxValue="1017"/>
    </cacheField>
    <cacheField name="OUT" numFmtId="0">
      <sharedItems containsString="0" containsBlank="1" containsNumber="1" containsInteger="1" minValue="0" maxValue="409"/>
    </cacheField>
    <cacheField name="NOV" numFmtId="0">
      <sharedItems containsString="0" containsBlank="1" containsNumber="1" containsInteger="1" minValue="0" maxValue="348"/>
    </cacheField>
    <cacheField name="DEZ" numFmtId="0">
      <sharedItems containsString="0" containsBlank="1" containsNumber="1" containsInteger="1" minValue="0" maxValue="83"/>
    </cacheField>
    <cacheField name="TOTAL" numFmtId="0">
      <sharedItems containsSemiMixedTypes="0" containsString="0" containsNumber="1" containsInteger="1" minValue="0" maxValue="3811"/>
    </cacheField>
  </cacheFields>
  <extLst>
    <ext xmlns:x14="http://schemas.microsoft.com/office/spreadsheetml/2009/9/main" uri="{725AE2AE-9491-48be-B2B4-4EB974FC3084}">
      <x14:pivotCacheDefinition pivotCacheId="574665905"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lson Almeida de Araújo" refreshedDate="45013.633272800929" createdVersion="6" refreshedVersion="6" minRefreshableVersion="3" recordCount="8" xr:uid="{18CA7D3E-E9C6-4C6F-9E43-B65CCDF1CB11}">
  <cacheSource type="worksheet">
    <worksheetSource ref="A109:N117" sheet="DADOS"/>
  </cacheSource>
  <cacheFields count="14">
    <cacheField name="VOLUNTARIADO" numFmtId="0">
      <sharedItems containsSemiMixedTypes="0" containsString="0" containsNumber="1" containsInteger="1" minValue="2016" maxValue="2023" count="8">
        <n v="2016"/>
        <n v="2017"/>
        <n v="2018"/>
        <n v="2019"/>
        <n v="2020"/>
        <n v="2021"/>
        <n v="2022"/>
        <n v="2023"/>
      </sharedItems>
    </cacheField>
    <cacheField name="JAN" numFmtId="0">
      <sharedItems containsSemiMixedTypes="0" containsString="0" containsNumber="1" containsInteger="1" minValue="38" maxValue="743"/>
    </cacheField>
    <cacheField name="FEV" numFmtId="0">
      <sharedItems containsSemiMixedTypes="0" containsString="0" containsNumber="1" containsInteger="1" minValue="38" maxValue="715"/>
    </cacheField>
    <cacheField name="MAR" numFmtId="0">
      <sharedItems containsString="0" containsBlank="1" containsNumber="1" containsInteger="1" minValue="40" maxValue="714"/>
    </cacheField>
    <cacheField name="ABR" numFmtId="0">
      <sharedItems containsString="0" containsBlank="1" containsNumber="1" containsInteger="1" minValue="39" maxValue="684"/>
    </cacheField>
    <cacheField name="MAI" numFmtId="0">
      <sharedItems containsString="0" containsBlank="1" containsNumber="1" containsInteger="1" minValue="42" maxValue="690"/>
    </cacheField>
    <cacheField name="JUN" numFmtId="0">
      <sharedItems containsString="0" containsBlank="1" containsNumber="1" containsInteger="1" minValue="51" maxValue="695"/>
    </cacheField>
    <cacheField name="JUL" numFmtId="0">
      <sharedItems containsString="0" containsBlank="1" containsNumber="1" containsInteger="1" minValue="64" maxValue="698"/>
    </cacheField>
    <cacheField name="AGO" numFmtId="0">
      <sharedItems containsString="0" containsBlank="1" containsNumber="1" containsInteger="1" minValue="74" maxValue="805"/>
    </cacheField>
    <cacheField name="SET" numFmtId="0">
      <sharedItems containsString="0" containsBlank="1" containsNumber="1" containsInteger="1" minValue="98" maxValue="786"/>
    </cacheField>
    <cacheField name="OUT" numFmtId="0">
      <sharedItems containsString="0" containsBlank="1" containsNumber="1" containsInteger="1" minValue="125" maxValue="789"/>
    </cacheField>
    <cacheField name="NOV" numFmtId="0">
      <sharedItems containsString="0" containsBlank="1" containsNumber="1" containsInteger="1" minValue="148" maxValue="882"/>
    </cacheField>
    <cacheField name="DEZ" numFmtId="0">
      <sharedItems containsString="0" containsBlank="1" containsNumber="1" containsInteger="1" minValue="155" maxValue="823"/>
    </cacheField>
    <cacheField name="TOTAL" numFmtId="0">
      <sharedItems containsSemiMixedTypes="0" containsString="0" containsNumber="1" containsInteger="1" minValue="757" maxValue="7602"/>
    </cacheField>
  </cacheFields>
  <extLst>
    <ext xmlns:x14="http://schemas.microsoft.com/office/spreadsheetml/2009/9/main" uri="{725AE2AE-9491-48be-B2B4-4EB974FC3084}">
      <x14:pivotCacheDefinition pivotCacheId="75601823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n v="93"/>
    <n v="96"/>
    <n v="95"/>
    <n v="91"/>
    <n v="97"/>
    <n v="92"/>
    <n v="92"/>
    <n v="94"/>
    <n v="93"/>
    <n v="90"/>
    <n v="92"/>
    <n v="93.272727272727266"/>
  </r>
  <r>
    <x v="1"/>
    <x v="1"/>
    <n v="95"/>
    <n v="99"/>
    <n v="100"/>
    <n v="93"/>
    <n v="97"/>
    <n v="95"/>
    <n v="93"/>
    <n v="94"/>
    <n v="93"/>
    <n v="93"/>
    <n v="91"/>
    <n v="94.909090909090907"/>
  </r>
  <r>
    <x v="2"/>
    <x v="2"/>
    <n v="97"/>
    <n v="96"/>
    <n v="96"/>
    <n v="92"/>
    <n v="94"/>
    <n v="92"/>
    <n v="88"/>
    <n v="84"/>
    <n v="76"/>
    <n v="71"/>
    <n v="68"/>
    <n v="89.181818181818187"/>
  </r>
  <r>
    <x v="3"/>
    <x v="3"/>
    <n v="85"/>
    <n v="87"/>
    <n v="93"/>
    <n v="91"/>
    <n v="94"/>
    <n v="93"/>
    <n v="97"/>
    <n v="93"/>
    <n v="93"/>
    <n v="93"/>
    <n v="90"/>
    <n v="89.727272727272734"/>
  </r>
  <r>
    <x v="4"/>
    <x v="4"/>
    <n v="97"/>
    <n v="93"/>
    <n v="89"/>
    <n v="84"/>
    <n v="81"/>
    <n v="76"/>
    <n v="73"/>
    <n v="78"/>
    <n v="0"/>
    <n v="0"/>
    <n v="0"/>
    <n v="85.222222222222229"/>
  </r>
  <r>
    <x v="5"/>
    <x v="5"/>
    <n v="98"/>
    <n v="89"/>
    <n v="96"/>
    <n v="91"/>
    <n v="90"/>
    <n v="90"/>
    <n v="90"/>
    <n v="91"/>
    <n v="90"/>
    <n v="91"/>
    <n v="90"/>
    <n v="91.36363636363636"/>
  </r>
  <r>
    <x v="6"/>
    <x v="6"/>
    <n v="90"/>
    <n v="87"/>
    <n v="88"/>
    <n v="90"/>
    <n v="90"/>
    <n v="90"/>
    <n v="91"/>
    <n v="94"/>
    <n v="91"/>
    <n v="102"/>
    <n v="90"/>
    <n v="90.727272727272734"/>
  </r>
  <r>
    <x v="7"/>
    <x v="7"/>
    <n v="100"/>
    <m/>
    <m/>
    <m/>
    <m/>
    <m/>
    <m/>
    <m/>
    <m/>
    <m/>
    <m/>
    <n v="9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n v="0"/>
    <n v="0"/>
    <n v="62"/>
    <n v="58"/>
    <n v="44"/>
    <n v="39"/>
    <n v="35"/>
    <n v="38"/>
    <n v="55"/>
    <n v="52"/>
    <n v="37"/>
    <n v="29"/>
  </r>
  <r>
    <x v="1"/>
    <n v="0"/>
    <n v="67"/>
    <n v="70"/>
    <n v="75"/>
    <n v="65"/>
    <n v="44"/>
    <n v="35"/>
    <n v="0"/>
    <n v="42"/>
    <n v="45"/>
    <n v="36"/>
    <n v="27"/>
  </r>
  <r>
    <x v="2"/>
    <n v="0"/>
    <n v="0"/>
    <n v="52"/>
    <n v="49"/>
    <n v="43"/>
    <n v="28"/>
    <n v="27"/>
    <n v="39"/>
    <n v="39"/>
    <n v="31"/>
    <n v="26"/>
    <n v="19"/>
  </r>
  <r>
    <x v="3"/>
    <n v="0"/>
    <n v="0"/>
    <n v="54"/>
    <n v="46"/>
    <n v="39"/>
    <n v="29"/>
    <n v="83"/>
    <n v="58"/>
    <n v="51"/>
    <n v="42"/>
    <n v="23"/>
    <n v="18"/>
  </r>
  <r>
    <x v="4"/>
    <n v="0"/>
    <n v="51"/>
    <n v="60"/>
    <n v="63"/>
    <n v="63"/>
    <n v="48"/>
    <n v="27"/>
    <n v="55"/>
    <n v="59"/>
    <n v="46"/>
    <n v="29"/>
    <n v="24"/>
  </r>
  <r>
    <x v="5"/>
    <n v="0"/>
    <n v="0"/>
    <n v="0"/>
    <n v="0"/>
    <n v="0"/>
    <n v="0"/>
    <n v="0"/>
    <n v="0"/>
    <n v="0"/>
    <n v="0"/>
    <n v="0"/>
    <n v="0"/>
  </r>
  <r>
    <x v="6"/>
    <n v="0"/>
    <n v="0"/>
    <n v="0"/>
    <n v="0"/>
    <n v="0"/>
    <n v="0"/>
    <n v="0"/>
    <n v="0"/>
    <n v="0"/>
    <n v="0"/>
    <n v="0"/>
    <n v="0"/>
  </r>
  <r>
    <x v="7"/>
    <n v="0"/>
    <n v="0"/>
    <n v="0"/>
    <n v="10"/>
    <n v="10"/>
    <n v="8"/>
    <n v="7"/>
    <n v="9"/>
    <n v="9"/>
    <n v="9"/>
    <n v="9"/>
    <n v="0"/>
  </r>
  <r>
    <x v="8"/>
    <n v="0"/>
    <n v="0"/>
    <m/>
    <m/>
    <m/>
    <m/>
    <m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n v="0"/>
    <n v="0"/>
    <n v="0"/>
    <n v="0"/>
    <n v="0"/>
    <n v="40"/>
    <n v="26"/>
    <n v="0"/>
    <n v="0"/>
    <n v="32"/>
    <n v="0"/>
    <n v="0"/>
    <n v="98"/>
  </r>
  <r>
    <x v="1"/>
    <n v="0"/>
    <n v="33"/>
    <n v="0"/>
    <n v="0"/>
    <n v="29"/>
    <n v="0"/>
    <n v="0"/>
    <n v="0"/>
    <n v="0"/>
    <n v="30"/>
    <n v="0"/>
    <n v="0"/>
    <n v="92"/>
  </r>
  <r>
    <x v="2"/>
    <n v="0"/>
    <n v="0"/>
    <n v="0"/>
    <n v="0"/>
    <n v="28"/>
    <n v="0"/>
    <n v="0"/>
    <n v="61"/>
    <n v="0"/>
    <n v="31"/>
    <n v="0"/>
    <n v="0"/>
    <n v="120"/>
  </r>
  <r>
    <x v="3"/>
    <n v="0"/>
    <n v="0"/>
    <n v="47"/>
    <n v="12"/>
    <n v="37"/>
    <n v="0"/>
    <n v="24"/>
    <n v="0"/>
    <n v="0"/>
    <n v="41"/>
    <n v="0"/>
    <n v="0"/>
    <n v="161"/>
  </r>
  <r>
    <x v="4"/>
    <n v="0"/>
    <n v="0"/>
    <n v="0"/>
    <n v="31"/>
    <n v="0"/>
    <n v="33"/>
    <n v="0"/>
    <n v="30"/>
    <n v="58"/>
    <n v="29"/>
    <n v="0"/>
    <n v="0"/>
    <n v="181"/>
  </r>
  <r>
    <x v="5"/>
    <n v="0"/>
    <n v="0"/>
    <n v="0"/>
    <n v="0"/>
    <n v="0"/>
    <n v="0"/>
    <n v="0"/>
    <n v="0"/>
    <n v="0"/>
    <n v="0"/>
    <n v="0"/>
    <n v="0"/>
    <n v="0"/>
  </r>
  <r>
    <x v="6"/>
    <n v="0"/>
    <n v="0"/>
    <n v="0"/>
    <n v="0"/>
    <n v="0"/>
    <n v="0"/>
    <n v="0"/>
    <n v="0"/>
    <n v="0"/>
    <n v="0"/>
    <n v="0"/>
    <n v="0"/>
    <n v="0"/>
  </r>
  <r>
    <x v="7"/>
    <n v="0"/>
    <n v="0"/>
    <n v="0"/>
    <n v="0"/>
    <n v="0"/>
    <n v="12"/>
    <n v="15"/>
    <n v="14"/>
    <n v="13"/>
    <n v="14"/>
    <n v="0"/>
    <n v="0"/>
    <n v="68"/>
  </r>
  <r>
    <x v="8"/>
    <n v="0"/>
    <n v="0"/>
    <m/>
    <m/>
    <m/>
    <m/>
    <m/>
    <m/>
    <m/>
    <m/>
    <m/>
    <m/>
    <n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n v="0"/>
    <n v="9"/>
    <n v="100"/>
    <n v="25"/>
    <n v="59"/>
    <n v="6"/>
    <n v="16"/>
    <n v="44"/>
    <n v="30"/>
    <n v="26"/>
    <n v="27"/>
    <n v="21"/>
    <n v="363"/>
  </r>
  <r>
    <x v="1"/>
    <n v="0"/>
    <n v="9"/>
    <n v="91"/>
    <n v="25"/>
    <n v="59"/>
    <n v="6"/>
    <n v="16"/>
    <n v="44"/>
    <n v="30"/>
    <n v="26"/>
    <n v="27"/>
    <n v="21"/>
    <n v="354"/>
  </r>
  <r>
    <x v="2"/>
    <n v="0"/>
    <n v="43"/>
    <n v="56"/>
    <n v="47"/>
    <n v="163"/>
    <n v="38"/>
    <n v="50"/>
    <n v="28"/>
    <n v="44"/>
    <n v="37"/>
    <n v="31"/>
    <n v="44"/>
    <n v="581"/>
  </r>
  <r>
    <x v="3"/>
    <n v="0"/>
    <n v="58"/>
    <n v="67"/>
    <n v="36"/>
    <n v="38"/>
    <n v="62"/>
    <n v="13"/>
    <n v="68"/>
    <n v="67"/>
    <n v="41"/>
    <n v="42"/>
    <n v="35"/>
    <n v="527"/>
  </r>
  <r>
    <x v="4"/>
    <n v="0"/>
    <n v="30"/>
    <n v="1"/>
    <n v="89"/>
    <n v="104"/>
    <n v="19"/>
    <n v="40"/>
    <n v="64"/>
    <n v="68"/>
    <n v="117"/>
    <n v="75"/>
    <n v="82"/>
    <n v="689"/>
  </r>
  <r>
    <x v="5"/>
    <n v="0"/>
    <n v="23"/>
    <n v="30"/>
    <n v="0"/>
    <n v="0"/>
    <n v="0"/>
    <n v="0"/>
    <n v="0"/>
    <n v="0"/>
    <n v="0"/>
    <n v="0"/>
    <n v="0"/>
    <n v="53"/>
  </r>
  <r>
    <x v="6"/>
    <n v="0"/>
    <n v="6"/>
    <n v="4"/>
    <n v="0"/>
    <n v="52"/>
    <n v="22"/>
    <n v="27"/>
    <n v="39"/>
    <n v="29"/>
    <n v="2"/>
    <n v="63"/>
    <n v="20"/>
    <n v="264"/>
  </r>
  <r>
    <x v="7"/>
    <n v="0"/>
    <n v="9"/>
    <n v="36"/>
    <n v="11"/>
    <n v="8"/>
    <n v="9"/>
    <n v="17"/>
    <n v="22"/>
    <n v="0"/>
    <n v="23"/>
    <n v="26"/>
    <n v="16"/>
    <n v="177"/>
  </r>
  <r>
    <x v="8"/>
    <n v="13"/>
    <n v="14"/>
    <m/>
    <m/>
    <m/>
    <m/>
    <m/>
    <m/>
    <m/>
    <m/>
    <m/>
    <m/>
    <n v="27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n v="0"/>
    <n v="101"/>
    <n v="103"/>
    <n v="0"/>
    <n v="162"/>
    <n v="0"/>
    <n v="47"/>
    <n v="0"/>
    <n v="27"/>
    <n v="0"/>
    <n v="0"/>
    <n v="10"/>
    <n v="450"/>
  </r>
  <r>
    <x v="1"/>
    <n v="0"/>
    <n v="0"/>
    <n v="0"/>
    <n v="24"/>
    <n v="87"/>
    <n v="50"/>
    <n v="88"/>
    <n v="50"/>
    <n v="5"/>
    <n v="12"/>
    <n v="91"/>
    <n v="0"/>
    <n v="407"/>
  </r>
  <r>
    <x v="2"/>
    <n v="0"/>
    <n v="0"/>
    <n v="185"/>
    <n v="123"/>
    <n v="40"/>
    <n v="130"/>
    <n v="0"/>
    <n v="98"/>
    <n v="0"/>
    <n v="50"/>
    <n v="80"/>
    <n v="0"/>
    <n v="706"/>
  </r>
  <r>
    <x v="3"/>
    <n v="0"/>
    <n v="0"/>
    <n v="0"/>
    <n v="0"/>
    <n v="0"/>
    <n v="30"/>
    <n v="100"/>
    <n v="145"/>
    <n v="90"/>
    <n v="220"/>
    <n v="300"/>
    <n v="0"/>
    <n v="885"/>
  </r>
  <r>
    <x v="4"/>
    <n v="0"/>
    <n v="0"/>
    <n v="0"/>
    <n v="0"/>
    <n v="0"/>
    <n v="0"/>
    <n v="0"/>
    <n v="0"/>
    <n v="0"/>
    <n v="0"/>
    <n v="0"/>
    <n v="0"/>
    <n v="0"/>
  </r>
  <r>
    <x v="5"/>
    <n v="0"/>
    <n v="0"/>
    <n v="0"/>
    <n v="0"/>
    <n v="0"/>
    <n v="0"/>
    <n v="0"/>
    <n v="0"/>
    <n v="0"/>
    <n v="0"/>
    <n v="0"/>
    <n v="0"/>
    <n v="0"/>
  </r>
  <r>
    <x v="6"/>
    <n v="0"/>
    <n v="0"/>
    <n v="0"/>
    <n v="0"/>
    <n v="10"/>
    <n v="31"/>
    <n v="0"/>
    <n v="0"/>
    <n v="0"/>
    <n v="0"/>
    <n v="0"/>
    <n v="0"/>
    <n v="41"/>
  </r>
  <r>
    <x v="7"/>
    <m/>
    <m/>
    <m/>
    <m/>
    <m/>
    <m/>
    <m/>
    <m/>
    <m/>
    <m/>
    <m/>
    <m/>
    <n v="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n v="0"/>
    <n v="0"/>
    <n v="0"/>
    <n v="0"/>
    <n v="1338"/>
    <n v="122"/>
    <n v="750"/>
    <n v="0"/>
    <n v="0"/>
    <n v="0"/>
    <n v="0"/>
    <n v="2210"/>
    <n v="4420"/>
  </r>
  <r>
    <x v="1"/>
    <n v="0"/>
    <n v="0"/>
    <n v="0"/>
    <n v="0"/>
    <n v="0"/>
    <n v="0"/>
    <n v="0"/>
    <n v="0"/>
    <n v="0"/>
    <n v="0"/>
    <n v="0"/>
    <n v="0"/>
    <n v="0"/>
  </r>
  <r>
    <x v="2"/>
    <n v="0"/>
    <n v="0"/>
    <n v="0"/>
    <n v="0"/>
    <n v="0"/>
    <n v="0"/>
    <n v="0"/>
    <n v="0"/>
    <n v="276"/>
    <n v="108"/>
    <n v="0"/>
    <n v="0"/>
    <n v="384"/>
  </r>
  <r>
    <x v="3"/>
    <n v="0"/>
    <n v="0"/>
    <n v="118"/>
    <n v="0"/>
    <n v="369"/>
    <n v="0"/>
    <n v="0"/>
    <n v="268"/>
    <n v="0"/>
    <n v="126"/>
    <n v="109"/>
    <n v="0"/>
    <n v="990"/>
  </r>
  <r>
    <x v="4"/>
    <n v="0"/>
    <n v="0"/>
    <n v="0"/>
    <n v="0"/>
    <n v="0"/>
    <n v="0"/>
    <n v="0"/>
    <n v="0"/>
    <n v="0"/>
    <n v="94"/>
    <n v="0"/>
    <n v="109"/>
    <n v="203"/>
  </r>
  <r>
    <x v="5"/>
    <n v="0"/>
    <n v="0"/>
    <n v="0"/>
    <n v="0"/>
    <n v="0"/>
    <n v="0"/>
    <n v="0"/>
    <n v="0"/>
    <n v="0"/>
    <n v="0"/>
    <n v="0"/>
    <n v="0"/>
    <n v="0"/>
  </r>
  <r>
    <x v="6"/>
    <n v="0"/>
    <n v="0"/>
    <n v="0"/>
    <n v="0"/>
    <n v="0"/>
    <n v="0"/>
    <n v="0"/>
    <n v="0"/>
    <n v="84"/>
    <n v="0"/>
    <n v="0"/>
    <n v="0"/>
    <n v="84"/>
  </r>
  <r>
    <x v="7"/>
    <n v="0"/>
    <n v="0"/>
    <n v="0"/>
    <n v="0"/>
    <n v="44"/>
    <n v="0"/>
    <n v="0"/>
    <n v="556"/>
    <n v="0"/>
    <n v="0"/>
    <n v="108"/>
    <n v="50"/>
    <n v="758"/>
  </r>
  <r>
    <x v="8"/>
    <m/>
    <m/>
    <m/>
    <m/>
    <m/>
    <m/>
    <m/>
    <m/>
    <m/>
    <m/>
    <m/>
    <m/>
    <n v="0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n v="0"/>
    <n v="0"/>
    <n v="0"/>
    <n v="0"/>
    <n v="0"/>
    <n v="0"/>
    <n v="0"/>
    <n v="0"/>
    <n v="294"/>
    <n v="0"/>
    <n v="0"/>
    <n v="83"/>
    <n v="377"/>
  </r>
  <r>
    <x v="1"/>
    <n v="0"/>
    <n v="0"/>
    <n v="0"/>
    <n v="0"/>
    <n v="0"/>
    <n v="233"/>
    <n v="110"/>
    <n v="0"/>
    <n v="68"/>
    <n v="205"/>
    <n v="58"/>
    <n v="46"/>
    <n v="720"/>
  </r>
  <r>
    <x v="2"/>
    <n v="0"/>
    <n v="0"/>
    <n v="0"/>
    <n v="0"/>
    <n v="0"/>
    <n v="0"/>
    <n v="0"/>
    <n v="64"/>
    <n v="77"/>
    <n v="124"/>
    <n v="0"/>
    <n v="0"/>
    <n v="265"/>
  </r>
  <r>
    <x v="3"/>
    <n v="0"/>
    <n v="0"/>
    <n v="237"/>
    <n v="0"/>
    <n v="0"/>
    <n v="0"/>
    <n v="0"/>
    <n v="0"/>
    <n v="120"/>
    <n v="13"/>
    <n v="0"/>
    <n v="0"/>
    <n v="370"/>
  </r>
  <r>
    <x v="4"/>
    <n v="0"/>
    <n v="0"/>
    <n v="0"/>
    <n v="0"/>
    <n v="0"/>
    <n v="768"/>
    <n v="0"/>
    <n v="0"/>
    <n v="0"/>
    <n v="0"/>
    <n v="0"/>
    <n v="0"/>
    <n v="768"/>
  </r>
  <r>
    <x v="5"/>
    <n v="0"/>
    <n v="0"/>
    <n v="0"/>
    <n v="0"/>
    <n v="0"/>
    <n v="292"/>
    <n v="0"/>
    <n v="0"/>
    <n v="1017"/>
    <n v="409"/>
    <n v="293"/>
    <n v="0"/>
    <n v="2011"/>
  </r>
  <r>
    <x v="6"/>
    <n v="0"/>
    <n v="0"/>
    <n v="148"/>
    <n v="0"/>
    <n v="1663"/>
    <n v="1147"/>
    <n v="0"/>
    <n v="0"/>
    <n v="505"/>
    <n v="0"/>
    <n v="348"/>
    <n v="0"/>
    <n v="3811"/>
  </r>
  <r>
    <x v="7"/>
    <n v="0"/>
    <n v="0"/>
    <m/>
    <m/>
    <m/>
    <m/>
    <m/>
    <m/>
    <m/>
    <m/>
    <m/>
    <m/>
    <n v="0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n v="38"/>
    <n v="38"/>
    <n v="40"/>
    <n v="39"/>
    <n v="42"/>
    <n v="51"/>
    <n v="64"/>
    <n v="74"/>
    <n v="98"/>
    <n v="125"/>
    <n v="148"/>
    <n v="155"/>
    <n v="757"/>
  </r>
  <r>
    <x v="1"/>
    <n v="108"/>
    <n v="122"/>
    <n v="143"/>
    <n v="169"/>
    <n v="180"/>
    <n v="198"/>
    <n v="218"/>
    <n v="275"/>
    <n v="286"/>
    <n v="307"/>
    <n v="301"/>
    <n v="309"/>
    <n v="2307"/>
  </r>
  <r>
    <x v="2"/>
    <n v="342"/>
    <n v="302"/>
    <n v="366"/>
    <n v="499"/>
    <n v="501"/>
    <n v="535"/>
    <n v="572"/>
    <n v="593"/>
    <n v="600"/>
    <n v="694"/>
    <n v="637"/>
    <n v="599"/>
    <n v="5641"/>
  </r>
  <r>
    <x v="3"/>
    <n v="562"/>
    <n v="550"/>
    <n v="572"/>
    <n v="603"/>
    <n v="675"/>
    <n v="680"/>
    <n v="698"/>
    <n v="805"/>
    <n v="786"/>
    <n v="789"/>
    <n v="882"/>
    <n v="823"/>
    <n v="7602"/>
  </r>
  <r>
    <x v="4"/>
    <n v="443"/>
    <n v="489"/>
    <n v="484"/>
    <n v="534"/>
    <n v="568"/>
    <n v="603"/>
    <n v="614"/>
    <n v="646"/>
    <n v="662"/>
    <n v="778"/>
    <n v="789"/>
    <n v="742"/>
    <n v="6610"/>
  </r>
  <r>
    <x v="5"/>
    <n v="743"/>
    <n v="715"/>
    <n v="714"/>
    <n v="684"/>
    <n v="690"/>
    <n v="695"/>
    <n v="425"/>
    <n v="441"/>
    <n v="458"/>
    <n v="498"/>
    <n v="453"/>
    <n v="408"/>
    <n v="6516"/>
  </r>
  <r>
    <x v="6"/>
    <n v="391"/>
    <n v="362"/>
    <n v="437"/>
    <n v="460"/>
    <n v="405"/>
    <n v="438"/>
    <n v="476"/>
    <n v="529"/>
    <n v="533"/>
    <n v="510"/>
    <n v="505"/>
    <n v="410"/>
    <n v="5046"/>
  </r>
  <r>
    <x v="7"/>
    <n v="480"/>
    <n v="476"/>
    <m/>
    <m/>
    <m/>
    <m/>
    <m/>
    <m/>
    <m/>
    <m/>
    <m/>
    <m/>
    <n v="95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6B4419-A453-49BF-A814-058835C87656}" name="Tabela dinâmica17" cacheId="635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1">
  <location ref="A74:M76" firstHeaderRow="0" firstDataRow="1" firstDataCol="1"/>
  <pivotFields count="13">
    <pivotField axis="axisRow" showAll="0">
      <items count="10">
        <item h="1" x="0"/>
        <item h="1" x="1"/>
        <item h="1" x="2"/>
        <item h="1" x="3"/>
        <item h="1" x="4"/>
        <item h="1" x="5"/>
        <item h="1" x="6"/>
        <item x="7"/>
        <item h="1" x="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2">
    <i>
      <x v="7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oma de JAN" fld="1" baseField="0" baseItem="0"/>
    <dataField name="Soma de FEV" fld="2" baseField="0" baseItem="0"/>
    <dataField name="Soma de MAR" fld="3" baseField="0" baseItem="0"/>
    <dataField name="Soma de ABR" fld="4" baseField="0" baseItem="0"/>
    <dataField name="Soma de MAI" fld="5" baseField="0" baseItem="0"/>
    <dataField name="Soma de JUN" fld="6" baseField="0" baseItem="0"/>
    <dataField name="Soma de JUL" fld="7" baseField="0" baseItem="0"/>
    <dataField name="Soma de AGO" fld="8" baseField="0" baseItem="0"/>
    <dataField name="Soma de SET" fld="9" baseField="0" baseItem="0"/>
    <dataField name="Soma de OUT" fld="10" baseField="0" baseItem="0"/>
    <dataField name="Soma de NOV" fld="11" baseField="0" baseItem="0"/>
    <dataField name="Soma de DEZ" fld="12" baseField="0" baseItem="0"/>
  </dataFields>
  <formats count="2">
    <format dxfId="132">
      <pivotArea dataOnly="0" labelOnly="1" fieldPosition="0">
        <references count="1">
          <reference field="0" count="0"/>
        </references>
      </pivotArea>
    </format>
    <format dxfId="133">
      <pivotArea dataOnly="0" labelOnly="1" fieldPosition="0">
        <references count="1">
          <reference field="0" count="0"/>
        </references>
      </pivotArea>
    </format>
  </format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3789D1-BB48-45D8-B059-EEC859403E36}" name="Tabela dinâmica15" cacheId="635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1">
  <location ref="A41:M43" firstHeaderRow="0" firstDataRow="1" firstDataCol="1"/>
  <pivotFields count="14">
    <pivotField axis="axisRow"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dataField="1" showAll="0">
      <items count="9">
        <item x="3"/>
        <item x="6"/>
        <item x="5"/>
        <item x="7"/>
        <item x="1"/>
        <item x="0"/>
        <item x="2"/>
        <item x="4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numFmtId="1" showAll="0"/>
  </pivotFields>
  <rowFields count="1">
    <field x="0"/>
  </rowFields>
  <rowItems count="2">
    <i>
      <x v="6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oma de JAN" fld="1" baseField="0" baseItem="0"/>
    <dataField name="Soma de FEV" fld="2" baseField="0" baseItem="0"/>
    <dataField name="Soma de MAR" fld="3" baseField="0" baseItem="0"/>
    <dataField name="Soma de ABR" fld="4" baseField="0" baseItem="0"/>
    <dataField name="Soma de MAI" fld="5" baseField="0" baseItem="0"/>
    <dataField name="Soma de JUN" fld="6" baseField="0" baseItem="0"/>
    <dataField name="Soma de JUL" fld="7" baseField="0" baseItem="0"/>
    <dataField name="Soma de AGO" fld="8" baseField="0" baseItem="0"/>
    <dataField name="Soma de SET" fld="9" baseField="0" baseItem="0"/>
    <dataField name="Soma de OUT" fld="10" baseField="0" baseItem="0"/>
    <dataField name="Soma de NOV" fld="11" baseField="0" baseItem="0"/>
    <dataField name="Soma de DEZ" fld="12" baseField="0" baseItem="0"/>
  </dataField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2CFF38C-0AFD-406F-AE55-A7C80C56F5EF}" name="Tabela dinâmica20" cacheId="6353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1" rowHeaderCaption="BEM-ME-QUER">
  <location ref="A143:M145" firstHeaderRow="0" firstDataRow="1" firstDataCol="1"/>
  <pivotFields count="14">
    <pivotField axis="axisRow" showAll="0">
      <items count="10">
        <item h="1" x="0"/>
        <item h="1" x="1"/>
        <item h="1" x="2"/>
        <item h="1" x="3"/>
        <item h="1" x="4"/>
        <item h="1" x="5"/>
        <item h="1" x="6"/>
        <item x="7"/>
        <item h="1" x="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0"/>
  </rowFields>
  <rowItems count="2">
    <i>
      <x v="7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oma de JAN" fld="1" baseField="0" baseItem="0"/>
    <dataField name="Soma de FEV" fld="2" baseField="0" baseItem="0"/>
    <dataField name="Soma de MAR" fld="3" baseField="0" baseItem="0"/>
    <dataField name="Soma de ABR" fld="4" baseField="0" baseItem="0"/>
    <dataField name="Soma de MAI" fld="5" baseField="0" baseItem="0"/>
    <dataField name="Soma de JUN" fld="6" baseField="0" baseItem="0"/>
    <dataField name="Soma de JUL" fld="7" baseField="0" baseItem="0"/>
    <dataField name="Soma de AGO" fld="8" baseField="0" baseItem="0"/>
    <dataField name="Soma de SET" fld="9" baseField="0" baseItem="0"/>
    <dataField name="Soma de OUT" fld="10" baseField="0" baseItem="0"/>
    <dataField name="Soma de NOV" fld="11" baseField="0" baseItem="0"/>
    <dataField name="Soma de DEZ" fld="12" baseField="0" baseItem="0"/>
  </dataField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63FAD4-A20F-4738-9F8B-7A1AD1DC1E9C}" name="Tabela dinâmica18" cacheId="635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1" rowHeaderCaption="CIRCUITO CULTURAL">
  <location ref="A107:M109" firstHeaderRow="0" firstDataRow="1" firstDataCol="1"/>
  <pivotFields count="14">
    <pivotField axis="axisRow" showAll="0">
      <items count="10">
        <item h="1" x="0"/>
        <item h="1" x="1"/>
        <item h="1" x="2"/>
        <item h="1" x="3"/>
        <item h="1" x="4"/>
        <item h="1" x="5"/>
        <item h="1" x="6"/>
        <item x="7"/>
        <item h="1" x="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0"/>
  </rowFields>
  <rowItems count="2">
    <i>
      <x v="7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oma de JAN" fld="1" baseField="0" baseItem="0"/>
    <dataField name="Soma de FEV" fld="2" baseField="0" baseItem="0"/>
    <dataField name="Soma de MAR" fld="3" baseField="0" baseItem="0"/>
    <dataField name="Soma de ABR" fld="4" baseField="0" baseItem="0"/>
    <dataField name="Soma de MAI" fld="5" baseField="0" baseItem="0"/>
    <dataField name="Soma de JUN" fld="6" baseField="0" baseItem="0"/>
    <dataField name="Soma de JUL" fld="7" baseField="0" baseItem="0"/>
    <dataField name="Soma de AGO" fld="8" baseField="0" baseItem="0"/>
    <dataField name="Soma de SET" fld="9" baseField="0" baseItem="0"/>
    <dataField name="Soma de OUT" fld="10" baseField="0" baseItem="0"/>
    <dataField name="Soma de NOV" fld="11" baseField="0" baseItem="0"/>
    <dataField name="Soma de DEZ" fld="12" baseField="0" baseItem="0"/>
  </dataField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95BD2A-C3F2-40D8-9E75-122D97C46D3A}" name="Tabela dinâmica21" cacheId="6353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1" rowHeaderCaption="BEM-ME-QUER">
  <location ref="A38:M40" firstHeaderRow="0" firstDataRow="1" firstDataCol="1"/>
  <pivotFields count="14">
    <pivotField axis="axisRow" showAll="0">
      <items count="10">
        <item h="1" x="0"/>
        <item h="1" x="1"/>
        <item h="1" x="2"/>
        <item h="1" x="3"/>
        <item h="1" x="4"/>
        <item h="1" x="5"/>
        <item h="1" x="6"/>
        <item x="7"/>
        <item h="1" x="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0"/>
  </rowFields>
  <rowItems count="2">
    <i>
      <x v="7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oma de JAN" fld="1" baseField="0" baseItem="0"/>
    <dataField name="Soma de FEV" fld="2" baseField="0" baseItem="0"/>
    <dataField name="Soma de MAR" fld="3" baseField="0" baseItem="0"/>
    <dataField name="Soma de ABR" fld="4" baseField="0" baseItem="0"/>
    <dataField name="Soma de MAI" fld="5" baseField="0" baseItem="0"/>
    <dataField name="Soma de JUN" fld="6" baseField="0" baseItem="0"/>
    <dataField name="Soma de JUL" fld="7" baseField="0" baseItem="0"/>
    <dataField name="Soma de AGO" fld="8" baseField="0" baseItem="0"/>
    <dataField name="Soma de SET" fld="9" baseField="0" baseItem="0"/>
    <dataField name="Soma de OUT" fld="10" baseField="0" baseItem="0"/>
    <dataField name="Soma de NOV" fld="11" baseField="0" baseItem="0"/>
    <dataField name="Soma de DEZ" fld="12" baseField="0" baseItem="0"/>
  </dataField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6A18A8-023D-4AC7-9581-9F76739A8CE8}" name="Tabela dinâmica22" cacheId="6354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1" rowHeaderCaption="SEMENTE DA PAZ">
  <location ref="A43:M45" firstHeaderRow="0" firstDataRow="1" firstDataCol="1"/>
  <pivotFields count="14">
    <pivotField axis="axisRow" showAll="0">
      <items count="9">
        <item h="1" x="0"/>
        <item h="1" x="1"/>
        <item x="2"/>
        <item h="1" x="3"/>
        <item h="1" x="4"/>
        <item h="1" x="5"/>
        <item h="1" x="6"/>
        <item h="1" x="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0"/>
  </rowFields>
  <rowItems count="2">
    <i>
      <x v="2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oma de JAN" fld="1" baseField="0" baseItem="0"/>
    <dataField name="Soma de FEV" fld="2" baseField="0" baseItem="0"/>
    <dataField name="Soma de MAR" fld="3" baseField="0" baseItem="0"/>
    <dataField name="Soma de ABR" fld="4" baseField="0" baseItem="0"/>
    <dataField name="Soma de MAI" fld="5" baseField="0" baseItem="0"/>
    <dataField name="Soma de JUN" fld="6" baseField="0" baseItem="0"/>
    <dataField name="Soma de JUL" fld="7" baseField="0" baseItem="0"/>
    <dataField name="Soma de AGO" fld="8" baseField="0" baseItem="0"/>
    <dataField name="Soma de SET" fld="9" baseField="0" baseItem="0"/>
    <dataField name="Soma de OUT" fld="10" baseField="0" baseItem="0"/>
    <dataField name="Soma de NOV" fld="11" baseField="0" baseItem="0"/>
    <dataField name="Soma de DEZ" fld="12" baseField="0" baseItem="0"/>
  </dataField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90AF00-10DE-4533-AEAB-BA405289FEC4}" name="Tabela dinâmica23" cacheId="6355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1" rowHeaderCaption="CASAMENTOS E AÇÃO GLOBAL">
  <location ref="A40:M42" firstHeaderRow="0" firstDataRow="1" firstDataCol="1"/>
  <pivotFields count="14">
    <pivotField axis="axisRow" showAll="0">
      <items count="10">
        <item h="1" x="0"/>
        <item h="1" x="1"/>
        <item h="1" x="2"/>
        <item h="1" x="3"/>
        <item h="1" x="4"/>
        <item h="1" x="5"/>
        <item h="1" x="6"/>
        <item x="7"/>
        <item h="1" x="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0"/>
  </rowFields>
  <rowItems count="2">
    <i>
      <x v="7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oma de JAN" fld="1" baseField="0" baseItem="0"/>
    <dataField name="Soma de FEV" fld="2" baseField="0" baseItem="0"/>
    <dataField name="Soma de MAR" fld="3" baseField="0" baseItem="0"/>
    <dataField name="Soma de ABR" fld="4" baseField="0" baseItem="0"/>
    <dataField name="Soma de MAI" fld="5" baseField="0" baseItem="0"/>
    <dataField name="Soma de JUN" fld="6" baseField="0" baseItem="0"/>
    <dataField name="Soma de JUL" fld="7" baseField="0" baseItem="0"/>
    <dataField name="Soma de AGO" fld="8" baseField="0" baseItem="0"/>
    <dataField name="Soma de SET" fld="9" baseField="0" baseItem="0"/>
    <dataField name="Soma de OUT" fld="10" baseField="0" baseItem="0"/>
    <dataField name="Soma de NOV" fld="11" baseField="0" baseItem="0"/>
    <dataField name="Soma de DEZ" fld="12" baseField="0" baseItem="0"/>
  </dataFields>
  <formats count="3">
    <format dxfId="129">
      <pivotArea field="0" type="button" dataOnly="0" labelOnly="1" outline="0" axis="axisRow" fieldPosition="0"/>
    </format>
    <format dxfId="130">
      <pivotArea field="0" type="button" dataOnly="0" labelOnly="1" outline="0" axis="axisRow" fieldPosition="0"/>
    </format>
    <format dxfId="131">
      <pivotArea field="0" type="button" dataOnly="0" labelOnly="1" outline="0" axis="axisRow" fieldPosition="0"/>
    </format>
  </format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47A4C0-7955-4A9F-B0B8-E5070C50394C}" name="Tabela dinâmica1" cacheId="6357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1">
  <location ref="A37:M46" firstHeaderRow="0" firstDataRow="1" firstDataCol="1"/>
  <pivotFields count="1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oma de JAN" fld="1" baseField="0" baseItem="0"/>
    <dataField name="Soma de FEV" fld="2" baseField="0" baseItem="0"/>
    <dataField name="Soma de MAR" fld="3" baseField="0" baseItem="0"/>
    <dataField name="Soma de ABR" fld="4" baseField="0" baseItem="0"/>
    <dataField name="Soma de MAI" fld="5" baseField="0" baseItem="0"/>
    <dataField name="Soma de JUN" fld="6" baseField="0" baseItem="0"/>
    <dataField name="Soma de JUL" fld="7" baseField="0" baseItem="0"/>
    <dataField name="Soma de AGO" fld="8" baseField="0" baseItem="0"/>
    <dataField name="Soma de SET" fld="9" baseField="0" baseItem="0"/>
    <dataField name="Soma de OUT" fld="10" baseField="0" baseItem="0"/>
    <dataField name="Soma de NOV" fld="11" baseField="0" baseItem="0"/>
    <dataField name="Soma de DEZ" fld="12" baseField="0" baseItem="0"/>
  </dataField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3C33B0-9F26-4700-9E78-3274949EF2EA}" name="Tabela dinâmica25" cacheId="6356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1" rowHeaderCaption="PALESTRAS AMBIENTAIS">
  <location ref="A51:M53" firstHeaderRow="0" firstDataRow="1" firstDataCol="1"/>
  <pivotFields count="14">
    <pivotField axis="axisRow"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0"/>
  </rowFields>
  <rowItems count="2">
    <i>
      <x v="6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oma de JAN" fld="1" baseField="0" baseItem="0"/>
    <dataField name="Soma de FEV" fld="2" baseField="0" baseItem="0"/>
    <dataField name="Soma de MAR" fld="3" baseField="0" baseItem="0"/>
    <dataField name="Soma de ABR" fld="4" baseField="0" baseItem="0"/>
    <dataField name="Soma de MAI" fld="5" baseField="0" baseItem="0"/>
    <dataField name="Soma de JUN" fld="6" baseField="0" baseItem="0"/>
    <dataField name="Soma de JUL" fld="7" baseField="0" baseItem="0"/>
    <dataField name="Soma de AGO" fld="8" baseField="0" baseItem="0"/>
    <dataField name="Soma de SET" fld="9" baseField="0" baseItem="0"/>
    <dataField name="Soma de OUT" fld="10" baseField="0" baseItem="0"/>
    <dataField name="Soma de NOV" fld="11" baseField="0" baseItem="0"/>
    <dataField name="Soma de DEZ" fld="12" baseField="0" baseItem="0"/>
  </dataFields>
  <formats count="1">
    <format dxfId="128">
      <pivotArea field="0" type="button" dataOnly="0" labelOnly="1" outline="0" axis="axisRow" fieldPosition="0"/>
    </format>
  </format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" xr10:uid="{D02BE2E3-8FB8-4CFE-A9E0-0197E34F7CE2}" sourceName="ANO">
  <pivotTables>
    <pivotTable tabId="31" name="Tabela dinâmica15"/>
  </pivotTables>
  <data>
    <tabular pivotCacheId="2059856131">
      <items count="8">
        <i x="0"/>
        <i x="1"/>
        <i x="2"/>
        <i x="3"/>
        <i x="4"/>
        <i x="5"/>
        <i x="6" s="1"/>
        <i x="7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ESTUDAR_PRA_QUALIFICAR" xr10:uid="{06F2835F-6EBD-4D17-968B-BD8F1876C563}" sourceName="ESTUDAR PRA QUALIFICAR">
  <pivotTables>
    <pivotTable tabId="31" name="Tabela dinâmica17"/>
  </pivotTables>
  <data>
    <tabular pivotCacheId="1578250995">
      <items count="9">
        <i x="0"/>
        <i x="1"/>
        <i x="2"/>
        <i x="3"/>
        <i x="4"/>
        <i x="5"/>
        <i x="6"/>
        <i x="7" s="1"/>
        <i x="8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1" xr10:uid="{C313EC26-942E-495D-B28B-091109FDF0B5}" sourceName="ANO">
  <pivotTables>
    <pivotTable tabId="31" name="Tabela dinâmica18"/>
  </pivotTables>
  <data>
    <tabular pivotCacheId="1804849254">
      <items count="9">
        <i x="0"/>
        <i x="1"/>
        <i x="2"/>
        <i x="3"/>
        <i x="4"/>
        <i x="5"/>
        <i x="6"/>
        <i x="7" s="1"/>
        <i x="8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2" xr10:uid="{7B63A408-9EF1-46C4-8AED-5BF4A1267265}" sourceName="ANO">
  <pivotTables>
    <pivotTable tabId="31" name="Tabela dinâmica20"/>
  </pivotTables>
  <data>
    <tabular pivotCacheId="733457948">
      <items count="9">
        <i x="0"/>
        <i x="1"/>
        <i x="2"/>
        <i x="3"/>
        <i x="4"/>
        <i x="5"/>
        <i x="6"/>
        <i x="7" s="1"/>
        <i x="8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3" xr10:uid="{808BCA28-9963-48BC-ACD0-477093ED509E}" sourceName="ANO">
  <pivotTables>
    <pivotTable tabId="3" name="Tabela dinâmica21"/>
  </pivotTables>
  <data>
    <tabular pivotCacheId="733457948">
      <items count="9">
        <i x="0"/>
        <i x="1"/>
        <i x="2"/>
        <i x="3"/>
        <i x="4"/>
        <i x="5"/>
        <i x="6"/>
        <i x="7" s="1"/>
        <i x="8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4" xr10:uid="{3FFD496B-673F-4FB2-B467-D6B658AD993E}" sourceName="ANO">
  <pivotTables>
    <pivotTable tabId="26" name="Tabela dinâmica23"/>
  </pivotTables>
  <data>
    <tabular pivotCacheId="619067730">
      <items count="9">
        <i x="0"/>
        <i x="1"/>
        <i x="2"/>
        <i x="3"/>
        <i x="4"/>
        <i x="5"/>
        <i x="6"/>
        <i x="7" s="1"/>
        <i x="8" nd="1"/>
      </items>
    </tabular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5" xr10:uid="{CD63BAF5-BB78-460D-9047-CCE696FB1879}" sourceName="ANO">
  <pivotTables>
    <pivotTable tabId="29" name="Tabela dinâmica25"/>
  </pivotTables>
  <data>
    <tabular pivotCacheId="574665905">
      <items count="8">
        <i x="0"/>
        <i x="1"/>
        <i x="2"/>
        <i x="3"/>
        <i x="4"/>
        <i x="5"/>
        <i x="6" s="1"/>
        <i x="7"/>
      </items>
    </tabular>
  </data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6" xr10:uid="{64B4E1FA-37F4-4899-B977-352E59BCD3AD}" sourceName="ANO">
  <pivotTables>
    <pivotTable tabId="5" name="Tabela dinâmica22"/>
  </pivotTables>
  <data>
    <tabular pivotCacheId="14968073">
      <items count="8">
        <i x="0"/>
        <i x="1"/>
        <i x="2" s="1"/>
        <i x="3"/>
        <i x="4"/>
        <i x="5"/>
        <i x="6"/>
        <i x="7" nd="1"/>
      </items>
    </tabular>
  </data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VOLUNTARIADO" xr10:uid="{92E3D625-F098-482F-845F-944929546992}" sourceName="VOLUNTARIADO">
  <pivotTables>
    <pivotTable tabId="6" name="Tabela dinâmica1"/>
  </pivotTables>
  <data>
    <tabular pivotCacheId="756018230">
      <items count="8">
        <i x="0" s="1"/>
        <i x="1" s="1"/>
        <i x="2" s="1"/>
        <i x="3" s="1"/>
        <i x="4" s="1"/>
        <i x="5" s="1"/>
        <i x="6" s="1"/>
        <i x="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O" xr10:uid="{1C2DDC4F-277A-4E72-999F-10F694377DF8}" cache="SegmentaçãodeDados_ANO" caption="JOVENS MENSAGEIROS" columnCount="8" rowHeight="241300"/>
  <slicer name="ESTUDAR PRA QUALIFICAR" xr10:uid="{CD518CBA-BAD7-4947-B489-4A1991A7238C}" cache="SegmentaçãodeDados_ESTUDAR_PRA_QUALIFICAR" caption="ESTUDAR PRA QUALIFICAR" columnCount="9" rowHeight="241300"/>
  <slicer name="ANO 1" xr10:uid="{92197301-7DCB-456C-B254-1C0CB58CACBE}" cache="SegmentaçãodeDados_ANO1" caption="CIRCUITO CULTURAL" columnCount="9" rowHeight="241300"/>
  <slicer name="ANO 2" xr10:uid="{9CFF4F5B-AEB4-44ED-BED8-3B59E6441530}" cache="SegmentaçãodeDados_ANO2" caption="BEM-ME-QUER" columnCount="9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O 3" xr10:uid="{3F750D84-3204-4E8E-A75A-02C79CFFCF20}" cache="SegmentaçãodeDados_ANO3" caption="ANO" columnCount="9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O 6" xr10:uid="{7BDA660F-84FC-4B4F-BAF7-F04A44B25523}" cache="SegmentaçãodeDados_ANO6" caption="ANO" columnCount="8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O 4" xr10:uid="{347C7142-31A3-49F1-AFF1-4474ED20B2B4}" cache="SegmentaçãodeDados_ANO4" caption="CASAMENTOS E AÇÃO GLOBAL" columnCount="9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VOLUNTARIADO" xr10:uid="{C05F532A-C30F-400B-A277-386E533942DE}" cache="SegmentaçãodeDados_VOLUNTARIADO" caption="VOLUNTARIADO" columnCount="8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O 5" xr10:uid="{8E7BE86A-5F45-4B3E-9C36-5907845F12B0}" cache="SegmentaçãodeDados_ANO5" caption="ANO" columnCount="8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BDB30B-C76C-464B-890B-477154266769}" name="Bem_me_quer" displayName="Bem_me_quer" ref="A4:N13" totalsRowShown="0" headerRowDxfId="127" dataDxfId="126">
  <autoFilter ref="A4:N13" xr:uid="{E2FBE6F7-A2B1-463F-A28E-FF9CBF1A3CB6}"/>
  <tableColumns count="14">
    <tableColumn id="1" xr3:uid="{61652AD6-E83F-4EAD-BF66-6C1F6537C29E}" name="ANO" dataDxfId="125"/>
    <tableColumn id="2" xr3:uid="{FA49326F-7C57-494E-87FE-9C7DB30E0D52}" name="JAN" dataDxfId="124"/>
    <tableColumn id="3" xr3:uid="{2A95AA4A-BE8E-4DB1-8B6B-43F8B0FEF36D}" name="FEV" dataDxfId="123"/>
    <tableColumn id="4" xr3:uid="{83543236-3A62-4414-B912-A08B97E84EBD}" name="MAR" dataDxfId="122"/>
    <tableColumn id="5" xr3:uid="{B180916E-6BBA-4EC1-8074-5FC5F976CCE4}" name="ABR" dataDxfId="121"/>
    <tableColumn id="6" xr3:uid="{87E6C09E-CCD3-407F-AF88-67FB825F653D}" name="MAI" dataDxfId="120"/>
    <tableColumn id="7" xr3:uid="{8A32E213-CDC8-4664-894D-84C71753DD7C}" name="JUN" dataDxfId="119"/>
    <tableColumn id="8" xr3:uid="{CB25F074-E24C-4295-9CC3-C8035E60351F}" name="JUL" dataDxfId="118"/>
    <tableColumn id="9" xr3:uid="{C1DA2281-5DA1-4CC9-9C25-8E7D80CF79D0}" name="AGO" dataDxfId="117"/>
    <tableColumn id="10" xr3:uid="{4E805693-8E67-4555-B92F-4C820834567A}" name="SET" dataDxfId="116"/>
    <tableColumn id="11" xr3:uid="{92CC3DA6-0F6A-48BF-ABD1-3BA91B12A33D}" name="OUT" dataDxfId="115"/>
    <tableColumn id="12" xr3:uid="{0D862209-8F88-4F0A-A6E9-A6E5B3C82258}" name="NOV" dataDxfId="114"/>
    <tableColumn id="13" xr3:uid="{089624DB-91D6-432C-AD76-0C770C8BFA81}" name="DEZ" dataDxfId="113"/>
    <tableColumn id="14" xr3:uid="{31527416-CEED-47E6-8C3A-B2064C85EFC2}" name="TOTAL" dataDxfId="112">
      <calculatedColumnFormula>SUM(B5:M5)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79D8DC-F09E-43E9-A0BD-DB723B594C11}" name="Semente_da_paz" displayName="Semente_da_paz" ref="A16:N24" totalsRowShown="0" headerRowDxfId="111" dataDxfId="110">
  <autoFilter ref="A16:N24" xr:uid="{FD8D7B3E-34F0-4609-9FF0-19840C13C7AA}"/>
  <tableColumns count="14">
    <tableColumn id="1" xr3:uid="{B11DD4C1-F86B-4B41-B465-63C5400A69B1}" name="ANO" dataDxfId="109"/>
    <tableColumn id="2" xr3:uid="{0145C536-75FD-4341-866B-47FE74954043}" name="JAN" dataDxfId="108"/>
    <tableColumn id="3" xr3:uid="{7B87EC2D-2EC6-4DBC-A7D8-B59AD03355AF}" name="FEV" dataDxfId="107"/>
    <tableColumn id="4" xr3:uid="{E74E8193-BE19-40B7-BC89-4E4A25F15A69}" name="MAR" dataDxfId="106"/>
    <tableColumn id="5" xr3:uid="{53C3484C-1AB2-42A9-AE56-94522D1A7E3B}" name="ABR" dataDxfId="105"/>
    <tableColumn id="6" xr3:uid="{41E02B51-9500-41E1-8E52-DCC4713A396D}" name="MAI" dataDxfId="104"/>
    <tableColumn id="7" xr3:uid="{E83A666D-D214-47DB-B52A-F956A136CE18}" name="JUN" dataDxfId="103"/>
    <tableColumn id="8" xr3:uid="{3EC40763-D94F-4598-9506-60A92832AB58}" name="JUL" dataDxfId="102"/>
    <tableColumn id="9" xr3:uid="{1187C310-4F5B-461C-B3AA-325C82BF614E}" name="AGO" dataDxfId="101"/>
    <tableColumn id="10" xr3:uid="{DBC25BC1-F192-4DA5-B9DB-3168B961D7DF}" name="SET" dataDxfId="100"/>
    <tableColumn id="11" xr3:uid="{EAFB7453-0F3B-47AB-88C8-6363BC4A9605}" name="OUT" dataDxfId="99"/>
    <tableColumn id="12" xr3:uid="{7B0D228F-3017-4CDA-9EBC-68F72EE78C2F}" name="NOV" dataDxfId="98"/>
    <tableColumn id="13" xr3:uid="{9BC376B6-3E53-4619-88F4-DADB3A09274B}" name="DEZ" dataDxfId="97"/>
    <tableColumn id="14" xr3:uid="{F8B1B13D-D57F-4101-A252-4BE04EA0CBF0}" name="TOTAL" dataDxfId="96">
      <calculatedColumnFormula>SUM(B17:M17)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0C5419A-0848-42BB-907D-AEFD1E8E8AE9}" name="Justiça_Cidadã" displayName="Justiça_Cidadã" ref="A27:N34" totalsRowShown="0" headerRowDxfId="95" dataDxfId="94">
  <autoFilter ref="A27:N34" xr:uid="{FE0049C8-5B21-4227-A3B6-88739D983F8E}"/>
  <tableColumns count="14">
    <tableColumn id="1" xr3:uid="{66B90EBC-6EEF-4B2B-B835-D6720B74A4B9}" name="ANO" dataDxfId="93"/>
    <tableColumn id="2" xr3:uid="{1BC47780-5FD6-44DC-964F-331D24CFF1BA}" name="JAN" dataDxfId="92"/>
    <tableColumn id="3" xr3:uid="{37B3F615-FAA6-4BF7-804A-7D51CE12C884}" name="FEV" dataDxfId="91"/>
    <tableColumn id="4" xr3:uid="{F3DD58BE-9444-4A84-85AD-D06B432B6A0B}" name="MAR" dataDxfId="90"/>
    <tableColumn id="5" xr3:uid="{52DC7936-FAA3-4694-97B4-2F19518B4C2F}" name="ABR" dataDxfId="89"/>
    <tableColumn id="6" xr3:uid="{92E23F3F-C621-4398-BA0C-D289A9A171D1}" name="MAI" dataDxfId="88"/>
    <tableColumn id="7" xr3:uid="{47FAD73A-D5C3-4D6C-898A-F9F4536517FE}" name="JUN" dataDxfId="87"/>
    <tableColumn id="8" xr3:uid="{D69EEE9D-CC3F-4A47-97BB-B3DF48266DDE}" name="JUL" dataDxfId="86"/>
    <tableColumn id="9" xr3:uid="{26AF372D-ED70-46DE-A116-83538058D336}" name="AGO" dataDxfId="85"/>
    <tableColumn id="10" xr3:uid="{31FE5847-44F1-4E0D-82E0-F38A0DD9B596}" name="SET" dataDxfId="84"/>
    <tableColumn id="11" xr3:uid="{E48AE31C-2D2E-4AB8-9475-F19C31874580}" name="OUT" dataDxfId="83"/>
    <tableColumn id="12" xr3:uid="{06910BD7-173E-410F-BE70-C8ED121EBCA8}" name="NOV" dataDxfId="82"/>
    <tableColumn id="13" xr3:uid="{6AC68782-45FE-44A8-9ECB-277231208EC3}" name="DEZ" dataDxfId="81"/>
    <tableColumn id="14" xr3:uid="{8B609CFC-6E78-4673-8582-B7A4FE68E186}" name="TOTAL" dataDxfId="80">
      <calculatedColumnFormula>SUM(B28:M28)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6E04B8F-BA54-4C49-AA88-320913BED585}" name="Jovens_mensageiros" displayName="Jovens_mensageiros" ref="A37:N45" totalsRowShown="0" headerRowDxfId="79" dataDxfId="78">
  <autoFilter ref="A37:N45" xr:uid="{D9C313DE-E7ED-47FF-B4AD-E0B4EFE8560D}"/>
  <tableColumns count="14">
    <tableColumn id="1" xr3:uid="{A83F640D-BFD0-467E-B0C6-0CADA708C891}" name="ANO" dataDxfId="77"/>
    <tableColumn id="2" xr3:uid="{2B5CA013-5DA6-4B59-8586-647E6B7CB9FC}" name="JAN" dataDxfId="76"/>
    <tableColumn id="3" xr3:uid="{FF2982A6-7563-4C13-997D-77F7635A997F}" name="FEV" dataDxfId="75"/>
    <tableColumn id="4" xr3:uid="{EDF323A3-A233-494E-91E4-D81E57FEAA04}" name="MAR" dataDxfId="74"/>
    <tableColumn id="5" xr3:uid="{35AFA48C-13EF-4B8E-97F2-C47A2494584E}" name="ABR" dataDxfId="73"/>
    <tableColumn id="6" xr3:uid="{022A689C-C391-496D-9835-C3BA3FB72228}" name="MAI" dataDxfId="72"/>
    <tableColumn id="7" xr3:uid="{AB15BA7D-C689-4E15-ACE0-9B68CE3BA01A}" name="JUN" dataDxfId="71"/>
    <tableColumn id="8" xr3:uid="{176296BD-9D9B-4B3E-9F00-63EAA4741634}" name="JUL" dataDxfId="70"/>
    <tableColumn id="9" xr3:uid="{30BA142B-E49E-4B8E-A73B-CFCE0AF550E8}" name="AGO" dataDxfId="69"/>
    <tableColumn id="10" xr3:uid="{16876EAB-F699-4980-AD7B-8460E375D110}" name="SET" dataDxfId="68"/>
    <tableColumn id="11" xr3:uid="{85EC9C21-4882-4769-94AB-001AE3C57E13}" name="OUT" dataDxfId="67"/>
    <tableColumn id="12" xr3:uid="{5FD6583C-3428-49F0-99B0-5EF5B2193043}" name="NOV" dataDxfId="66"/>
    <tableColumn id="13" xr3:uid="{9638B784-4285-405D-86DC-6D62BEF94C55}" name="DEZ" dataDxfId="65"/>
    <tableColumn id="14" xr3:uid="{895B08AD-ABDE-4F6C-A182-22DBFDBBEBEB}" name="MÉDIA" dataDxfId="64">
      <calculatedColumnFormula>AVERAGE(B38:L38)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CC8DCC7-93D6-4A20-A798-D49D8C8C283C}" name="Beneficiados" displayName="Beneficiados" ref="A48:N56" totalsRowShown="0" headerRowDxfId="63" dataDxfId="62">
  <autoFilter ref="A48:N56" xr:uid="{3FD83226-5E09-4B86-8256-6967CC2F083A}"/>
  <tableColumns count="14">
    <tableColumn id="1" xr3:uid="{125EBE40-6C9B-42C9-B186-065369727525}" name="ANO" dataDxfId="61"/>
    <tableColumn id="2" xr3:uid="{598A4441-77D6-4930-A23C-61416B01004F}" name="JAN" dataDxfId="60"/>
    <tableColumn id="3" xr3:uid="{359CE0CE-0436-406A-B145-FDDAE084E5F6}" name="FEV" dataDxfId="59"/>
    <tableColumn id="4" xr3:uid="{3D6BA202-29E4-4B64-8B5B-2AD5B4240496}" name="MAR" dataDxfId="58"/>
    <tableColumn id="5" xr3:uid="{AC5BA949-930F-4211-9E01-66E1A6E63A5D}" name="ABR" dataDxfId="57"/>
    <tableColumn id="6" xr3:uid="{DB6B00F3-0A3F-4E09-A14A-93EFC9B86E4C}" name="MAI" dataDxfId="56"/>
    <tableColumn id="7" xr3:uid="{5DE23DE8-A50B-42CF-AC80-8E873422A28B}" name="JUN" dataDxfId="55"/>
    <tableColumn id="8" xr3:uid="{839E29AD-EFBD-4FBA-A3A7-7219CD151613}" name="JUL" dataDxfId="54"/>
    <tableColumn id="9" xr3:uid="{333604E3-C86A-43F6-9EF8-982ED9E1EB4E}" name="AGO" dataDxfId="53"/>
    <tableColumn id="10" xr3:uid="{4E2A8349-6060-4FF5-8BB2-3824BF41151C}" name="SET" dataDxfId="52"/>
    <tableColumn id="11" xr3:uid="{6DC9E111-D250-49B4-A072-A851FAA9795F}" name="OUT" dataDxfId="51"/>
    <tableColumn id="12" xr3:uid="{534E7905-B664-46DD-B331-8BF46C96D9A8}" name="NOV" dataDxfId="50"/>
    <tableColumn id="13" xr3:uid="{8E0347F7-C2CA-4E7C-871C-B17E453137E6}" name="DEZ" dataDxfId="49"/>
    <tableColumn id="14" xr3:uid="{9F576E40-934B-44AD-8546-2ED46301F642}" name="TOTAL" dataDxfId="48">
      <calculatedColumnFormula>SUM(B49:M49)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D9FD815-E30C-46B8-AFD3-8E6786A3A26B}" name="Casamento" displayName="Casamento" ref="A59:N68" totalsRowShown="0" headerRowDxfId="47" dataDxfId="46">
  <autoFilter ref="A59:N68" xr:uid="{D7D41F67-E2F4-458E-BB16-368A5514F268}"/>
  <tableColumns count="14">
    <tableColumn id="1" xr3:uid="{F5AC0F67-47E7-4790-A945-052904593D7F}" name="ANO" dataDxfId="45"/>
    <tableColumn id="2" xr3:uid="{57433356-36E6-4C80-A47D-0369054B1D35}" name="JAN" dataDxfId="44"/>
    <tableColumn id="3" xr3:uid="{AFB18569-B6EC-4732-905F-4A6A0BBBCDCE}" name="FEV" dataDxfId="43"/>
    <tableColumn id="4" xr3:uid="{3DC3E367-8936-4FD4-A085-75E05391F759}" name="MAR" dataDxfId="42"/>
    <tableColumn id="5" xr3:uid="{DCE1D49F-7CB4-4810-A830-C0FEAB536F6F}" name="ABR" dataDxfId="41"/>
    <tableColumn id="6" xr3:uid="{6091C9F4-7EC1-484C-AFDF-CE5AABA2B10E}" name="MAI" dataDxfId="40"/>
    <tableColumn id="7" xr3:uid="{FB792E9C-D720-4E6F-956D-ABE2545250A9}" name="JUN" dataDxfId="39"/>
    <tableColumn id="8" xr3:uid="{C0989B7C-C003-43F4-AF98-52305CBEF21D}" name="JUL" dataDxfId="38"/>
    <tableColumn id="9" xr3:uid="{18B320A3-8B89-4826-96C5-86AF2F682E35}" name="AGO" dataDxfId="37"/>
    <tableColumn id="10" xr3:uid="{9BDCEF6C-9C08-45E7-90FA-50E416313BC6}" name="SET" dataDxfId="36"/>
    <tableColumn id="11" xr3:uid="{C6C539A6-9F62-4F3B-A309-048F257990E4}" name="OUT" dataDxfId="35"/>
    <tableColumn id="12" xr3:uid="{A566EB8F-A503-46AC-BC08-AA3CCDFB980C}" name="NOV" dataDxfId="34"/>
    <tableColumn id="13" xr3:uid="{19494932-2129-405B-9FAE-623B5F5D7D3F}" name="DEZ" dataDxfId="33"/>
    <tableColumn id="14" xr3:uid="{9A3DB3EB-760C-4062-A656-F4BA21BF7D89}" name="TOTAL" dataDxfId="32">
      <calculatedColumnFormula>SUM(B60:M60)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4C898BC-E122-4338-890B-FEEBE7420B7D}" name="Circuito_cultural" displayName="Circuito_cultural" ref="A71:N80" totalsRowShown="0" headerRowDxfId="31" dataDxfId="30">
  <autoFilter ref="A71:N80" xr:uid="{D00AF4B3-6617-425A-B5AC-664A74219C7F}"/>
  <tableColumns count="14">
    <tableColumn id="1" xr3:uid="{3623FBE1-D302-44BE-BAC1-01DC85D18544}" name="ANO" dataDxfId="29"/>
    <tableColumn id="2" xr3:uid="{10D86DBF-CA1B-4306-8A3E-BD5618B1D9CC}" name="JAN" dataDxfId="28"/>
    <tableColumn id="3" xr3:uid="{BA082794-6F1D-4B98-BCA3-2AFC5A44703E}" name="FEV" dataDxfId="27"/>
    <tableColumn id="4" xr3:uid="{277F5B15-CC98-4C6E-A972-19D7CE82E3D5}" name="MAR" dataDxfId="26"/>
    <tableColumn id="5" xr3:uid="{63845E9C-606C-46A7-88F4-5E58A0144794}" name="ABR" dataDxfId="25"/>
    <tableColumn id="6" xr3:uid="{FCD4C667-590A-4262-BB4F-80173A86D68F}" name="MAI" dataDxfId="24"/>
    <tableColumn id="7" xr3:uid="{596DA3E0-6864-42B3-A90B-F23D3FD1CC9A}" name="JUN" dataDxfId="23"/>
    <tableColumn id="8" xr3:uid="{CA90302E-8F7F-42FA-91E7-FEBDD96315BB}" name="JUL" dataDxfId="22"/>
    <tableColumn id="9" xr3:uid="{E6D4D49E-88EC-4AEA-B2E4-BBD23D01C0B6}" name="AGO" dataDxfId="21"/>
    <tableColumn id="10" xr3:uid="{EC937D7C-3945-4CE3-AC13-32765A084697}" name="SET" dataDxfId="20"/>
    <tableColumn id="11" xr3:uid="{7B5B19DE-73DD-46DB-9EAE-C1B7F3EF2F65}" name="OUT" dataDxfId="19"/>
    <tableColumn id="12" xr3:uid="{CCE17DF8-1694-4645-897B-D70AC1F03037}" name="NOV" dataDxfId="18"/>
    <tableColumn id="13" xr3:uid="{1405DCD3-1E44-4EBE-997A-1CA7C0C4C2B0}" name="DEZ" dataDxfId="17"/>
    <tableColumn id="14" xr3:uid="{D58EE2B7-2B18-4249-959D-38548716E17A}" name="TOTAL" dataDxfId="16">
      <calculatedColumnFormula>SUM(B72:M72)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D8F8626-7C48-4E36-B606-B4F490592505}" name="Digam" displayName="Digam" ref="A88:N96" totalsRowShown="0" headerRowDxfId="15" dataDxfId="14">
  <autoFilter ref="A88:N96" xr:uid="{B7F6F90A-66F8-4CA3-A6FF-62052B265E79}"/>
  <tableColumns count="14">
    <tableColumn id="1" xr3:uid="{F403B651-1FAF-439C-9978-DBAF362CF590}" name="ANO" dataDxfId="13"/>
    <tableColumn id="2" xr3:uid="{79894554-9E11-45DF-9D33-20EC8E75CC0C}" name="JAN" dataDxfId="12"/>
    <tableColumn id="3" xr3:uid="{3556EF31-4728-413A-9D51-73B9C63F4D47}" name="FEV" dataDxfId="11"/>
    <tableColumn id="4" xr3:uid="{BC32539F-1769-44E1-8290-8CECEFEC8F0F}" name="MAR" dataDxfId="10"/>
    <tableColumn id="5" xr3:uid="{53131FF2-F2E5-42C2-8977-6C4A19150D6A}" name="ABR" dataDxfId="9"/>
    <tableColumn id="6" xr3:uid="{EFA8A739-68F2-4A13-9F01-3F20D5E461C5}" name="MAI" dataDxfId="8"/>
    <tableColumn id="7" xr3:uid="{223A917E-CC56-454A-8C5A-1BA953C062CA}" name="JUN" dataDxfId="7"/>
    <tableColumn id="8" xr3:uid="{5AFF5086-DDA5-404F-B4B8-FAD51A76BFCF}" name="JUL" dataDxfId="6"/>
    <tableColumn id="9" xr3:uid="{456B17FD-35C7-4837-AA9C-A31D7D325808}" name="AGO" dataDxfId="5"/>
    <tableColumn id="10" xr3:uid="{383F21C6-6B6E-4136-A12D-569FFEFEBDD3}" name="SET" dataDxfId="4"/>
    <tableColumn id="11" xr3:uid="{A0BCB674-7D15-416D-BAE0-25C349246BAF}" name="OUT" dataDxfId="3"/>
    <tableColumn id="12" xr3:uid="{891ED0F9-1CE5-4DFD-94F3-E63B6FCAD9DC}" name="NOV" dataDxfId="2"/>
    <tableColumn id="13" xr3:uid="{993D21D8-4689-4B11-9A52-FF969044F953}" name="DEZ" dataDxfId="1"/>
    <tableColumn id="14" xr3:uid="{C964E9C1-6F8D-4DAA-82CB-54D1242F4B6B}" name="TOTAL" dataDxfId="0">
      <calculatedColumnFormula>SUM(B89:M89)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microsoft.com/office/2007/relationships/slicer" Target="../slicers/slicer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8.xml"/><Relationship Id="rId4" Type="http://schemas.microsoft.com/office/2007/relationships/slicer" Target="../slicers/slicer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9.xml"/><Relationship Id="rId4" Type="http://schemas.microsoft.com/office/2007/relationships/slicer" Target="../slicers/slicer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6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5.xml"/><Relationship Id="rId4" Type="http://schemas.microsoft.com/office/2007/relationships/slicer" Target="../slicers/slicer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6.xml"/><Relationship Id="rId4" Type="http://schemas.microsoft.com/office/2007/relationships/slicer" Target="../slicers/slicer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7.xml"/><Relationship Id="rId4" Type="http://schemas.microsoft.com/office/2007/relationships/slicer" Target="../slicers/slicer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869C5-029E-487A-881A-198DE6D5701C}">
  <sheetPr>
    <tabColor rgb="FFFFC000"/>
  </sheetPr>
  <dimension ref="A1:GO1741"/>
  <sheetViews>
    <sheetView showGridLines="0" workbookViewId="0">
      <selection activeCell="R122" sqref="R122"/>
    </sheetView>
  </sheetViews>
  <sheetFormatPr defaultRowHeight="15"/>
  <cols>
    <col min="1" max="1" width="19.140625" bestFit="1" customWidth="1"/>
    <col min="2" max="2" width="12.7109375" bestFit="1" customWidth="1"/>
    <col min="3" max="3" width="12.5703125" bestFit="1" customWidth="1"/>
    <col min="4" max="4" width="13.85546875" bestFit="1" customWidth="1"/>
    <col min="5" max="6" width="13" bestFit="1" customWidth="1"/>
    <col min="7" max="7" width="12.85546875" bestFit="1" customWidth="1"/>
    <col min="8" max="8" width="12.28515625" bestFit="1" customWidth="1"/>
    <col min="9" max="9" width="13.5703125" bestFit="1" customWidth="1"/>
    <col min="10" max="10" width="12.42578125" bestFit="1" customWidth="1"/>
    <col min="11" max="11" width="13.42578125" bestFit="1" customWidth="1"/>
    <col min="12" max="12" width="13.5703125" bestFit="1" customWidth="1"/>
    <col min="13" max="13" width="12.7109375" bestFit="1" customWidth="1"/>
    <col min="14" max="14" width="14.7109375" bestFit="1" customWidth="1"/>
    <col min="17" max="17" width="10.140625" customWidth="1"/>
    <col min="18" max="18" width="21.7109375" customWidth="1"/>
    <col min="19" max="19" width="13.140625" customWidth="1"/>
    <col min="20" max="20" width="9" customWidth="1"/>
    <col min="21" max="21" width="8.85546875" customWidth="1"/>
    <col min="22" max="22" width="8" customWidth="1"/>
    <col min="24" max="24" width="8" customWidth="1"/>
    <col min="25" max="25" width="9" customWidth="1"/>
    <col min="28" max="28" width="9.5703125" customWidth="1"/>
    <col min="30" max="30" width="8.42578125" customWidth="1"/>
    <col min="32" max="32" width="9.28515625" customWidth="1"/>
    <col min="38" max="38" width="8.5703125" customWidth="1"/>
  </cols>
  <sheetData>
    <row r="1" spans="1:197" ht="21">
      <c r="A1" s="310">
        <v>2023</v>
      </c>
      <c r="B1" s="405" t="s">
        <v>0</v>
      </c>
      <c r="C1" s="406"/>
      <c r="D1" s="406"/>
      <c r="E1" s="406"/>
      <c r="F1" s="406"/>
      <c r="G1" s="406"/>
      <c r="H1" s="406"/>
      <c r="I1" s="413" t="s">
        <v>1</v>
      </c>
      <c r="J1" s="413"/>
      <c r="K1" s="413"/>
      <c r="L1" s="413"/>
      <c r="M1" s="413"/>
      <c r="N1" s="413"/>
      <c r="O1" s="413"/>
      <c r="P1" s="414"/>
      <c r="Q1" s="415" t="s">
        <v>2</v>
      </c>
      <c r="R1" s="416"/>
      <c r="S1" s="417" t="s">
        <v>3</v>
      </c>
      <c r="T1" s="418"/>
      <c r="U1" s="418"/>
      <c r="V1" s="418"/>
      <c r="W1" s="418"/>
      <c r="X1" s="418"/>
      <c r="Y1" s="418"/>
      <c r="Z1" s="418"/>
      <c r="AA1" s="407" t="s">
        <v>4</v>
      </c>
      <c r="AB1" s="407"/>
      <c r="AC1" s="407"/>
      <c r="AD1" s="407"/>
      <c r="AE1" s="407"/>
      <c r="AF1" s="407"/>
      <c r="AG1" s="407"/>
      <c r="AH1" s="407"/>
      <c r="AI1" s="408" t="s">
        <v>5</v>
      </c>
      <c r="AJ1" s="409"/>
      <c r="AK1" s="409"/>
      <c r="AL1" s="409"/>
      <c r="AM1" s="409"/>
      <c r="AN1" s="409"/>
      <c r="AO1" s="409"/>
      <c r="AP1" s="409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33"/>
      <c r="CY1" s="233"/>
      <c r="CZ1" s="233"/>
      <c r="DA1" s="233"/>
      <c r="DB1" s="233"/>
      <c r="DC1" s="233"/>
      <c r="DD1" s="233"/>
      <c r="DE1" s="233"/>
      <c r="DF1" s="233"/>
      <c r="DG1" s="233"/>
      <c r="DH1" s="233"/>
      <c r="DI1" s="233"/>
      <c r="DJ1" s="233"/>
      <c r="DK1" s="233"/>
      <c r="DL1" s="233"/>
      <c r="DM1" s="233"/>
      <c r="DN1" s="233"/>
      <c r="DO1" s="233"/>
      <c r="DP1" s="233"/>
      <c r="DQ1" s="233"/>
      <c r="DR1" s="233"/>
      <c r="DS1" s="233"/>
      <c r="DT1" s="233"/>
      <c r="DU1" s="233"/>
      <c r="DV1" s="233"/>
      <c r="DW1" s="233"/>
      <c r="DX1" s="233"/>
      <c r="DY1" s="233"/>
      <c r="DZ1" s="233"/>
      <c r="EA1" s="233"/>
      <c r="EB1" s="233"/>
      <c r="EC1" s="233"/>
      <c r="ED1" s="233"/>
      <c r="EE1" s="233"/>
      <c r="EF1" s="233"/>
      <c r="EG1" s="233"/>
      <c r="EH1" s="233"/>
      <c r="EI1" s="233"/>
      <c r="EJ1" s="233"/>
      <c r="EK1" s="233"/>
      <c r="EL1" s="233"/>
      <c r="EM1" s="233"/>
      <c r="EN1" s="233"/>
      <c r="EO1" s="233"/>
      <c r="EP1" s="233"/>
      <c r="EQ1" s="233"/>
      <c r="ER1" s="233"/>
      <c r="ES1" s="233"/>
      <c r="ET1" s="233"/>
      <c r="EU1" s="233"/>
      <c r="EV1" s="233"/>
      <c r="EW1" s="233"/>
      <c r="EX1" s="233"/>
      <c r="EY1" s="233"/>
      <c r="EZ1" s="233"/>
      <c r="FA1" s="233"/>
      <c r="FB1" s="233"/>
      <c r="FC1" s="233"/>
      <c r="FD1" s="233"/>
      <c r="FE1" s="233"/>
      <c r="FF1" s="233"/>
      <c r="FG1" s="233"/>
      <c r="FH1" s="233"/>
      <c r="FI1" s="233"/>
      <c r="FJ1" s="233"/>
      <c r="FK1" s="233"/>
      <c r="FL1" s="233"/>
      <c r="FM1" s="233"/>
      <c r="FN1" s="233"/>
      <c r="FO1" s="233"/>
      <c r="FP1" s="233"/>
      <c r="FQ1" s="233"/>
      <c r="FR1" s="233"/>
      <c r="FS1" s="233"/>
      <c r="FT1" s="233"/>
      <c r="FU1" s="233"/>
      <c r="FV1" s="233"/>
      <c r="FW1" s="233"/>
      <c r="FX1" s="233"/>
      <c r="FY1" s="233"/>
      <c r="FZ1" s="233"/>
      <c r="GA1" s="233"/>
      <c r="GB1" s="233"/>
      <c r="GC1" s="233"/>
      <c r="GD1" s="233"/>
      <c r="GE1" s="233"/>
      <c r="GF1" s="233"/>
      <c r="GG1" s="233"/>
      <c r="GH1" s="233"/>
      <c r="GI1" s="233"/>
      <c r="GJ1" s="233"/>
      <c r="GK1" s="233"/>
      <c r="GL1" s="233"/>
      <c r="GM1" s="233"/>
      <c r="GN1" s="233"/>
      <c r="GO1" s="233"/>
    </row>
    <row r="2" spans="1:197" s="268" customFormat="1" ht="61.5" customHeight="1">
      <c r="A2" s="290" t="s">
        <v>6</v>
      </c>
      <c r="B2" s="291" t="s">
        <v>7</v>
      </c>
      <c r="C2" s="292" t="s">
        <v>8</v>
      </c>
      <c r="D2" s="292" t="s">
        <v>9</v>
      </c>
      <c r="E2" s="292" t="s">
        <v>10</v>
      </c>
      <c r="F2" s="292" t="s">
        <v>9</v>
      </c>
      <c r="G2" s="292" t="s">
        <v>11</v>
      </c>
      <c r="H2" s="293" t="s">
        <v>12</v>
      </c>
      <c r="I2" s="290" t="s">
        <v>6</v>
      </c>
      <c r="J2" s="286" t="s">
        <v>7</v>
      </c>
      <c r="K2" s="287" t="s">
        <v>8</v>
      </c>
      <c r="L2" s="287" t="s">
        <v>9</v>
      </c>
      <c r="M2" s="287" t="s">
        <v>10</v>
      </c>
      <c r="N2" s="288" t="s">
        <v>9</v>
      </c>
      <c r="O2" s="289" t="s">
        <v>11</v>
      </c>
      <c r="P2" s="267" t="s">
        <v>12</v>
      </c>
      <c r="Q2" s="297" t="s">
        <v>6</v>
      </c>
      <c r="R2" s="299" t="s">
        <v>9</v>
      </c>
      <c r="S2" s="300" t="s">
        <v>6</v>
      </c>
      <c r="T2" s="291" t="s">
        <v>7</v>
      </c>
      <c r="U2" s="292" t="s">
        <v>8</v>
      </c>
      <c r="V2" s="292" t="s">
        <v>9</v>
      </c>
      <c r="W2" s="292" t="s">
        <v>10</v>
      </c>
      <c r="X2" s="292" t="s">
        <v>9</v>
      </c>
      <c r="Y2" s="292" t="s">
        <v>11</v>
      </c>
      <c r="Z2" s="293" t="s">
        <v>12</v>
      </c>
      <c r="AA2" s="309" t="s">
        <v>6</v>
      </c>
      <c r="AB2" s="306" t="s">
        <v>7</v>
      </c>
      <c r="AC2" s="307" t="s">
        <v>8</v>
      </c>
      <c r="AD2" s="307" t="s">
        <v>9</v>
      </c>
      <c r="AE2" s="307" t="s">
        <v>10</v>
      </c>
      <c r="AF2" s="307" t="s">
        <v>9</v>
      </c>
      <c r="AG2" s="307" t="s">
        <v>11</v>
      </c>
      <c r="AH2" s="308" t="s">
        <v>12</v>
      </c>
      <c r="AI2" s="302" t="s">
        <v>6</v>
      </c>
      <c r="AJ2" s="303" t="s">
        <v>7</v>
      </c>
      <c r="AK2" s="304" t="s">
        <v>8</v>
      </c>
      <c r="AL2" s="304" t="s">
        <v>9</v>
      </c>
      <c r="AM2" s="304" t="s">
        <v>10</v>
      </c>
      <c r="AN2" s="304" t="s">
        <v>9</v>
      </c>
      <c r="AO2" s="304" t="s">
        <v>11</v>
      </c>
      <c r="AP2" s="305" t="s">
        <v>12</v>
      </c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</row>
    <row r="3" spans="1:197" s="233" customFormat="1">
      <c r="A3" s="294" t="s">
        <v>13</v>
      </c>
      <c r="B3" s="236">
        <v>90</v>
      </c>
      <c r="C3" s="235">
        <v>0</v>
      </c>
      <c r="D3" s="271">
        <f>B3-C3</f>
        <v>90</v>
      </c>
      <c r="E3" s="265">
        <v>0</v>
      </c>
      <c r="F3" s="271">
        <f>D3+E3</f>
        <v>90</v>
      </c>
      <c r="G3" s="237">
        <f>E3+F3</f>
        <v>90</v>
      </c>
      <c r="H3" s="410">
        <f>SUM(G3:G14)</f>
        <v>190</v>
      </c>
      <c r="I3" s="294" t="s">
        <v>13</v>
      </c>
      <c r="J3" s="234">
        <v>0</v>
      </c>
      <c r="K3" s="235">
        <v>0</v>
      </c>
      <c r="L3" s="271">
        <f>J3-K3</f>
        <v>0</v>
      </c>
      <c r="M3" s="235">
        <v>0</v>
      </c>
      <c r="N3" s="282">
        <f>L3+M3</f>
        <v>0</v>
      </c>
      <c r="O3" s="283">
        <f>M3+N3</f>
        <v>0</v>
      </c>
      <c r="P3" s="402">
        <f>SUM(O3:O14)</f>
        <v>0</v>
      </c>
      <c r="Q3" s="294" t="s">
        <v>13</v>
      </c>
      <c r="R3" s="298">
        <v>0</v>
      </c>
      <c r="S3" s="294" t="s">
        <v>13</v>
      </c>
      <c r="T3" s="234">
        <v>0</v>
      </c>
      <c r="U3" s="235">
        <v>0</v>
      </c>
      <c r="V3" s="271">
        <f>T3-U3</f>
        <v>0</v>
      </c>
      <c r="W3" s="236">
        <v>0</v>
      </c>
      <c r="X3" s="272">
        <f>V3+W3</f>
        <v>0</v>
      </c>
      <c r="Y3" s="237">
        <f>W3+X3</f>
        <v>0</v>
      </c>
      <c r="Z3" s="402">
        <f>SUM(Y3:Y14)</f>
        <v>0</v>
      </c>
      <c r="AA3" s="301" t="s">
        <v>13</v>
      </c>
      <c r="AB3" s="239">
        <v>0</v>
      </c>
      <c r="AC3" s="240">
        <v>0</v>
      </c>
      <c r="AD3" s="277">
        <f>AB3-AC3</f>
        <v>0</v>
      </c>
      <c r="AE3" s="262">
        <v>0</v>
      </c>
      <c r="AF3" s="269">
        <f>AD3+AE3</f>
        <v>0</v>
      </c>
      <c r="AG3" s="238">
        <f>AE3+AF3</f>
        <v>0</v>
      </c>
      <c r="AH3" s="400">
        <f>SUM(AG3:AG14)</f>
        <v>0</v>
      </c>
      <c r="AI3" s="294" t="s">
        <v>13</v>
      </c>
      <c r="AJ3" s="262">
        <v>0</v>
      </c>
      <c r="AK3" s="240">
        <v>0</v>
      </c>
      <c r="AL3" s="277">
        <f>AJ3-AK3</f>
        <v>0</v>
      </c>
      <c r="AM3" s="240">
        <v>0</v>
      </c>
      <c r="AN3" s="278">
        <v>0</v>
      </c>
      <c r="AO3" s="238">
        <f>AM3+AN3</f>
        <v>0</v>
      </c>
      <c r="AP3" s="400">
        <f>SUM(AO3:AO14)</f>
        <v>0</v>
      </c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</row>
    <row r="4" spans="1:197" s="233" customFormat="1">
      <c r="A4" s="295" t="s">
        <v>14</v>
      </c>
      <c r="B4" s="263">
        <v>90</v>
      </c>
      <c r="C4" s="242">
        <v>10</v>
      </c>
      <c r="D4" s="277">
        <f t="shared" ref="D4:D14" si="0">B4-C4</f>
        <v>80</v>
      </c>
      <c r="E4" s="247">
        <v>10</v>
      </c>
      <c r="F4" s="277">
        <f t="shared" ref="F4:F14" si="1">D4+E4</f>
        <v>90</v>
      </c>
      <c r="G4" s="238">
        <f t="shared" ref="G4:G14" si="2">E4+F4</f>
        <v>100</v>
      </c>
      <c r="H4" s="411"/>
      <c r="I4" s="295" t="s">
        <v>14</v>
      </c>
      <c r="J4" s="246">
        <v>0</v>
      </c>
      <c r="K4" s="242">
        <v>0</v>
      </c>
      <c r="L4" s="277">
        <f t="shared" ref="L4:L14" si="3">J4-K4</f>
        <v>0</v>
      </c>
      <c r="M4" s="242">
        <v>0</v>
      </c>
      <c r="N4" s="280">
        <f t="shared" ref="N4:N14" si="4">L4+M4</f>
        <v>0</v>
      </c>
      <c r="O4" s="284">
        <f t="shared" ref="O4:O12" si="5">M4+N4</f>
        <v>0</v>
      </c>
      <c r="P4" s="403"/>
      <c r="Q4" s="295" t="s">
        <v>14</v>
      </c>
      <c r="R4" s="248">
        <v>0</v>
      </c>
      <c r="S4" s="295" t="s">
        <v>14</v>
      </c>
      <c r="T4" s="239">
        <v>0</v>
      </c>
      <c r="U4" s="242">
        <v>0</v>
      </c>
      <c r="V4" s="273">
        <f t="shared" ref="V4:V14" si="6">T4-U4</f>
        <v>0</v>
      </c>
      <c r="W4" s="244">
        <v>0</v>
      </c>
      <c r="X4" s="274">
        <f>V4+W4</f>
        <v>0</v>
      </c>
      <c r="Y4" s="245">
        <f t="shared" ref="Y4:Y14" si="7">W4+X4</f>
        <v>0</v>
      </c>
      <c r="Z4" s="403"/>
      <c r="AA4" s="295" t="s">
        <v>14</v>
      </c>
      <c r="AB4" s="239">
        <v>0</v>
      </c>
      <c r="AC4" s="242">
        <v>0</v>
      </c>
      <c r="AD4" s="277">
        <f t="shared" ref="AD4:AD14" si="8">AB4-AC4</f>
        <v>0</v>
      </c>
      <c r="AE4" s="244">
        <v>0</v>
      </c>
      <c r="AF4" s="269">
        <f t="shared" ref="AF4:AF14" si="9">AD4+AE4</f>
        <v>0</v>
      </c>
      <c r="AG4" s="245">
        <f t="shared" ref="AG4:AG14" si="10">AE4+AF4</f>
        <v>0</v>
      </c>
      <c r="AH4" s="400"/>
      <c r="AI4" s="295" t="s">
        <v>14</v>
      </c>
      <c r="AJ4" s="262">
        <v>0</v>
      </c>
      <c r="AK4" s="242">
        <v>0</v>
      </c>
      <c r="AL4" s="277">
        <f t="shared" ref="AL4:AL14" si="11">AJ4-AK4</f>
        <v>0</v>
      </c>
      <c r="AM4" s="242">
        <v>0</v>
      </c>
      <c r="AN4" s="278">
        <f t="shared" ref="AN4:AN14" si="12">AL4+AM4</f>
        <v>0</v>
      </c>
      <c r="AO4" s="245">
        <f t="shared" ref="AO4:AO14" si="13">AM4+AN4</f>
        <v>0</v>
      </c>
      <c r="AP4" s="400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</row>
    <row r="5" spans="1:197" s="233" customFormat="1">
      <c r="A5" s="295" t="s">
        <v>15</v>
      </c>
      <c r="B5" s="263"/>
      <c r="C5" s="242"/>
      <c r="D5" s="277">
        <f t="shared" si="0"/>
        <v>0</v>
      </c>
      <c r="E5" s="247"/>
      <c r="F5" s="277">
        <f t="shared" si="1"/>
        <v>0</v>
      </c>
      <c r="G5" s="238">
        <f t="shared" si="2"/>
        <v>0</v>
      </c>
      <c r="H5" s="411"/>
      <c r="I5" s="295" t="s">
        <v>15</v>
      </c>
      <c r="J5" s="251"/>
      <c r="K5" s="243"/>
      <c r="L5" s="277">
        <f t="shared" si="3"/>
        <v>0</v>
      </c>
      <c r="M5" s="243"/>
      <c r="N5" s="280">
        <f t="shared" si="4"/>
        <v>0</v>
      </c>
      <c r="O5" s="284">
        <f t="shared" si="5"/>
        <v>0</v>
      </c>
      <c r="P5" s="403"/>
      <c r="Q5" s="295" t="s">
        <v>15</v>
      </c>
      <c r="R5" s="252"/>
      <c r="S5" s="295" t="s">
        <v>15</v>
      </c>
      <c r="T5" s="239"/>
      <c r="U5" s="242"/>
      <c r="V5" s="273">
        <f t="shared" si="6"/>
        <v>0</v>
      </c>
      <c r="W5" s="249"/>
      <c r="X5" s="274">
        <f t="shared" ref="X5:X14" si="14">V5+W5</f>
        <v>0</v>
      </c>
      <c r="Y5" s="245">
        <f t="shared" si="7"/>
        <v>0</v>
      </c>
      <c r="Z5" s="403"/>
      <c r="AA5" s="295" t="s">
        <v>15</v>
      </c>
      <c r="AB5" s="246"/>
      <c r="AC5" s="247"/>
      <c r="AD5" s="277">
        <f t="shared" si="8"/>
        <v>0</v>
      </c>
      <c r="AE5" s="243"/>
      <c r="AF5" s="269">
        <f t="shared" si="9"/>
        <v>0</v>
      </c>
      <c r="AG5" s="245">
        <f t="shared" si="10"/>
        <v>0</v>
      </c>
      <c r="AH5" s="400"/>
      <c r="AI5" s="295" t="s">
        <v>15</v>
      </c>
      <c r="AJ5" s="250"/>
      <c r="AK5" s="243"/>
      <c r="AL5" s="277">
        <f t="shared" si="11"/>
        <v>0</v>
      </c>
      <c r="AM5" s="243"/>
      <c r="AN5" s="278">
        <f>AL5+AM5</f>
        <v>0</v>
      </c>
      <c r="AO5" s="245">
        <f t="shared" si="13"/>
        <v>0</v>
      </c>
      <c r="AP5" s="400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</row>
    <row r="6" spans="1:197" s="233" customFormat="1">
      <c r="A6" s="295" t="s">
        <v>16</v>
      </c>
      <c r="B6" s="263"/>
      <c r="C6" s="242"/>
      <c r="D6" s="277">
        <f t="shared" si="0"/>
        <v>0</v>
      </c>
      <c r="E6" s="247"/>
      <c r="F6" s="277">
        <f t="shared" si="1"/>
        <v>0</v>
      </c>
      <c r="G6" s="238">
        <f t="shared" si="2"/>
        <v>0</v>
      </c>
      <c r="H6" s="411"/>
      <c r="I6" s="295" t="s">
        <v>16</v>
      </c>
      <c r="J6" s="251"/>
      <c r="K6" s="243"/>
      <c r="L6" s="277">
        <f t="shared" si="3"/>
        <v>0</v>
      </c>
      <c r="M6" s="243"/>
      <c r="N6" s="280">
        <f t="shared" si="4"/>
        <v>0</v>
      </c>
      <c r="O6" s="284">
        <f t="shared" si="5"/>
        <v>0</v>
      </c>
      <c r="P6" s="403"/>
      <c r="Q6" s="295" t="s">
        <v>16</v>
      </c>
      <c r="R6" s="252"/>
      <c r="S6" s="295" t="s">
        <v>16</v>
      </c>
      <c r="T6" s="239"/>
      <c r="U6" s="242"/>
      <c r="V6" s="273">
        <f t="shared" si="6"/>
        <v>0</v>
      </c>
      <c r="W6" s="249"/>
      <c r="X6" s="274">
        <f t="shared" si="14"/>
        <v>0</v>
      </c>
      <c r="Y6" s="245">
        <f t="shared" si="7"/>
        <v>0</v>
      </c>
      <c r="Z6" s="403"/>
      <c r="AA6" s="295" t="s">
        <v>16</v>
      </c>
      <c r="AB6" s="246"/>
      <c r="AC6" s="247"/>
      <c r="AD6" s="277">
        <f t="shared" si="8"/>
        <v>0</v>
      </c>
      <c r="AE6" s="243"/>
      <c r="AF6" s="269">
        <f t="shared" si="9"/>
        <v>0</v>
      </c>
      <c r="AG6" s="245">
        <f t="shared" si="10"/>
        <v>0</v>
      </c>
      <c r="AH6" s="400"/>
      <c r="AI6" s="295" t="s">
        <v>16</v>
      </c>
      <c r="AJ6" s="250"/>
      <c r="AK6" s="243"/>
      <c r="AL6" s="277">
        <f t="shared" si="11"/>
        <v>0</v>
      </c>
      <c r="AM6" s="243"/>
      <c r="AN6" s="278">
        <f t="shared" si="12"/>
        <v>0</v>
      </c>
      <c r="AO6" s="245">
        <f t="shared" si="13"/>
        <v>0</v>
      </c>
      <c r="AP6" s="400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</row>
    <row r="7" spans="1:197" s="233" customFormat="1">
      <c r="A7" s="295" t="s">
        <v>17</v>
      </c>
      <c r="B7" s="263"/>
      <c r="C7" s="242"/>
      <c r="D7" s="277">
        <f t="shared" si="0"/>
        <v>0</v>
      </c>
      <c r="E7" s="247"/>
      <c r="F7" s="277">
        <f t="shared" si="1"/>
        <v>0</v>
      </c>
      <c r="G7" s="238">
        <f t="shared" si="2"/>
        <v>0</v>
      </c>
      <c r="H7" s="411"/>
      <c r="I7" s="295" t="s">
        <v>17</v>
      </c>
      <c r="J7" s="251"/>
      <c r="K7" s="243"/>
      <c r="L7" s="277">
        <f t="shared" si="3"/>
        <v>0</v>
      </c>
      <c r="M7" s="243"/>
      <c r="N7" s="280">
        <f t="shared" si="4"/>
        <v>0</v>
      </c>
      <c r="O7" s="284">
        <f t="shared" si="5"/>
        <v>0</v>
      </c>
      <c r="P7" s="403"/>
      <c r="Q7" s="295" t="s">
        <v>17</v>
      </c>
      <c r="R7" s="252"/>
      <c r="S7" s="295" t="s">
        <v>17</v>
      </c>
      <c r="T7" s="239"/>
      <c r="U7" s="242"/>
      <c r="V7" s="273">
        <f t="shared" si="6"/>
        <v>0</v>
      </c>
      <c r="W7" s="249"/>
      <c r="X7" s="274">
        <f t="shared" si="14"/>
        <v>0</v>
      </c>
      <c r="Y7" s="245">
        <f t="shared" si="7"/>
        <v>0</v>
      </c>
      <c r="Z7" s="403"/>
      <c r="AA7" s="295" t="s">
        <v>17</v>
      </c>
      <c r="AB7" s="246"/>
      <c r="AC7" s="247"/>
      <c r="AD7" s="277">
        <f t="shared" si="8"/>
        <v>0</v>
      </c>
      <c r="AE7" s="243"/>
      <c r="AF7" s="269">
        <f t="shared" si="9"/>
        <v>0</v>
      </c>
      <c r="AG7" s="245">
        <f t="shared" si="10"/>
        <v>0</v>
      </c>
      <c r="AH7" s="400"/>
      <c r="AI7" s="295" t="s">
        <v>17</v>
      </c>
      <c r="AJ7" s="250"/>
      <c r="AK7" s="243"/>
      <c r="AL7" s="277">
        <f t="shared" si="11"/>
        <v>0</v>
      </c>
      <c r="AM7" s="243"/>
      <c r="AN7" s="278">
        <f t="shared" si="12"/>
        <v>0</v>
      </c>
      <c r="AO7" s="245">
        <f t="shared" si="13"/>
        <v>0</v>
      </c>
      <c r="AP7" s="400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</row>
    <row r="8" spans="1:197" s="233" customFormat="1">
      <c r="A8" s="295" t="s">
        <v>18</v>
      </c>
      <c r="B8" s="263"/>
      <c r="C8" s="242"/>
      <c r="D8" s="277">
        <f t="shared" si="0"/>
        <v>0</v>
      </c>
      <c r="E8" s="247"/>
      <c r="F8" s="277">
        <f t="shared" si="1"/>
        <v>0</v>
      </c>
      <c r="G8" s="238">
        <f t="shared" si="2"/>
        <v>0</v>
      </c>
      <c r="H8" s="411"/>
      <c r="I8" s="295" t="s">
        <v>18</v>
      </c>
      <c r="J8" s="251"/>
      <c r="K8" s="243"/>
      <c r="L8" s="277">
        <f t="shared" si="3"/>
        <v>0</v>
      </c>
      <c r="M8" s="243"/>
      <c r="N8" s="280">
        <f t="shared" si="4"/>
        <v>0</v>
      </c>
      <c r="O8" s="284">
        <f t="shared" si="5"/>
        <v>0</v>
      </c>
      <c r="P8" s="403"/>
      <c r="Q8" s="295" t="s">
        <v>18</v>
      </c>
      <c r="R8" s="252"/>
      <c r="S8" s="295" t="s">
        <v>18</v>
      </c>
      <c r="T8" s="239"/>
      <c r="U8" s="242"/>
      <c r="V8" s="273">
        <f t="shared" si="6"/>
        <v>0</v>
      </c>
      <c r="W8" s="249"/>
      <c r="X8" s="274">
        <f t="shared" si="14"/>
        <v>0</v>
      </c>
      <c r="Y8" s="245">
        <f t="shared" si="7"/>
        <v>0</v>
      </c>
      <c r="Z8" s="403"/>
      <c r="AA8" s="295" t="s">
        <v>18</v>
      </c>
      <c r="AB8" s="246"/>
      <c r="AC8" s="247"/>
      <c r="AD8" s="277">
        <f t="shared" si="8"/>
        <v>0</v>
      </c>
      <c r="AE8" s="243"/>
      <c r="AF8" s="269">
        <f t="shared" si="9"/>
        <v>0</v>
      </c>
      <c r="AG8" s="245">
        <f t="shared" si="10"/>
        <v>0</v>
      </c>
      <c r="AH8" s="400"/>
      <c r="AI8" s="295" t="s">
        <v>18</v>
      </c>
      <c r="AJ8" s="250"/>
      <c r="AK8" s="243"/>
      <c r="AL8" s="277">
        <f t="shared" si="11"/>
        <v>0</v>
      </c>
      <c r="AM8" s="243"/>
      <c r="AN8" s="278">
        <f t="shared" si="12"/>
        <v>0</v>
      </c>
      <c r="AO8" s="245">
        <f t="shared" si="13"/>
        <v>0</v>
      </c>
      <c r="AP8" s="400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</row>
    <row r="9" spans="1:197" s="233" customFormat="1">
      <c r="A9" s="295" t="s">
        <v>19</v>
      </c>
      <c r="B9" s="263"/>
      <c r="C9" s="242"/>
      <c r="D9" s="277">
        <f t="shared" si="0"/>
        <v>0</v>
      </c>
      <c r="E9" s="247"/>
      <c r="F9" s="277">
        <f t="shared" si="1"/>
        <v>0</v>
      </c>
      <c r="G9" s="238">
        <f t="shared" si="2"/>
        <v>0</v>
      </c>
      <c r="H9" s="411"/>
      <c r="I9" s="295" t="s">
        <v>19</v>
      </c>
      <c r="J9" s="251"/>
      <c r="K9" s="243"/>
      <c r="L9" s="277">
        <f t="shared" si="3"/>
        <v>0</v>
      </c>
      <c r="M9" s="243"/>
      <c r="N9" s="280">
        <f t="shared" si="4"/>
        <v>0</v>
      </c>
      <c r="O9" s="284">
        <f t="shared" si="5"/>
        <v>0</v>
      </c>
      <c r="P9" s="403"/>
      <c r="Q9" s="295" t="s">
        <v>19</v>
      </c>
      <c r="R9" s="252"/>
      <c r="S9" s="295" t="s">
        <v>19</v>
      </c>
      <c r="T9" s="239"/>
      <c r="U9" s="242"/>
      <c r="V9" s="273">
        <f t="shared" si="6"/>
        <v>0</v>
      </c>
      <c r="W9" s="249"/>
      <c r="X9" s="274">
        <f t="shared" si="14"/>
        <v>0</v>
      </c>
      <c r="Y9" s="245">
        <f t="shared" si="7"/>
        <v>0</v>
      </c>
      <c r="Z9" s="403"/>
      <c r="AA9" s="295" t="s">
        <v>19</v>
      </c>
      <c r="AB9" s="246"/>
      <c r="AC9" s="247"/>
      <c r="AD9" s="277">
        <f t="shared" si="8"/>
        <v>0</v>
      </c>
      <c r="AE9" s="243"/>
      <c r="AF9" s="269">
        <f t="shared" si="9"/>
        <v>0</v>
      </c>
      <c r="AG9" s="245">
        <f t="shared" si="10"/>
        <v>0</v>
      </c>
      <c r="AH9" s="400"/>
      <c r="AI9" s="295" t="s">
        <v>19</v>
      </c>
      <c r="AJ9" s="250"/>
      <c r="AK9" s="243"/>
      <c r="AL9" s="277">
        <f t="shared" si="11"/>
        <v>0</v>
      </c>
      <c r="AM9" s="243"/>
      <c r="AN9" s="278">
        <f t="shared" si="12"/>
        <v>0</v>
      </c>
      <c r="AO9" s="245">
        <f t="shared" si="13"/>
        <v>0</v>
      </c>
      <c r="AP9" s="400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</row>
    <row r="10" spans="1:197" s="233" customFormat="1">
      <c r="A10" s="295" t="s">
        <v>20</v>
      </c>
      <c r="B10" s="263"/>
      <c r="C10" s="242"/>
      <c r="D10" s="277">
        <f t="shared" si="0"/>
        <v>0</v>
      </c>
      <c r="E10" s="247"/>
      <c r="F10" s="277">
        <f t="shared" si="1"/>
        <v>0</v>
      </c>
      <c r="G10" s="238">
        <f t="shared" si="2"/>
        <v>0</v>
      </c>
      <c r="H10" s="411"/>
      <c r="I10" s="295" t="s">
        <v>20</v>
      </c>
      <c r="J10" s="251"/>
      <c r="K10" s="243"/>
      <c r="L10" s="277">
        <f t="shared" si="3"/>
        <v>0</v>
      </c>
      <c r="M10" s="243"/>
      <c r="N10" s="280">
        <f t="shared" si="4"/>
        <v>0</v>
      </c>
      <c r="O10" s="284">
        <f t="shared" si="5"/>
        <v>0</v>
      </c>
      <c r="P10" s="403"/>
      <c r="Q10" s="295" t="s">
        <v>20</v>
      </c>
      <c r="R10" s="252"/>
      <c r="S10" s="295" t="s">
        <v>20</v>
      </c>
      <c r="T10" s="239"/>
      <c r="U10" s="242"/>
      <c r="V10" s="273">
        <f t="shared" si="6"/>
        <v>0</v>
      </c>
      <c r="W10" s="249"/>
      <c r="X10" s="274">
        <f t="shared" si="14"/>
        <v>0</v>
      </c>
      <c r="Y10" s="245">
        <f t="shared" si="7"/>
        <v>0</v>
      </c>
      <c r="Z10" s="403"/>
      <c r="AA10" s="295" t="s">
        <v>20</v>
      </c>
      <c r="AB10" s="246"/>
      <c r="AC10" s="247"/>
      <c r="AD10" s="277">
        <f t="shared" si="8"/>
        <v>0</v>
      </c>
      <c r="AE10" s="243"/>
      <c r="AF10" s="269">
        <f t="shared" si="9"/>
        <v>0</v>
      </c>
      <c r="AG10" s="245">
        <f t="shared" si="10"/>
        <v>0</v>
      </c>
      <c r="AH10" s="400"/>
      <c r="AI10" s="295" t="s">
        <v>20</v>
      </c>
      <c r="AJ10" s="250"/>
      <c r="AK10" s="243"/>
      <c r="AL10" s="277">
        <f t="shared" si="11"/>
        <v>0</v>
      </c>
      <c r="AM10" s="243"/>
      <c r="AN10" s="278">
        <f t="shared" si="12"/>
        <v>0</v>
      </c>
      <c r="AO10" s="245">
        <f t="shared" si="13"/>
        <v>0</v>
      </c>
      <c r="AP10" s="400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</row>
    <row r="11" spans="1:197" s="233" customFormat="1">
      <c r="A11" s="295" t="s">
        <v>21</v>
      </c>
      <c r="B11" s="263"/>
      <c r="C11" s="242"/>
      <c r="D11" s="277">
        <f t="shared" si="0"/>
        <v>0</v>
      </c>
      <c r="E11" s="247"/>
      <c r="F11" s="277">
        <f t="shared" si="1"/>
        <v>0</v>
      </c>
      <c r="G11" s="238">
        <f t="shared" si="2"/>
        <v>0</v>
      </c>
      <c r="H11" s="411"/>
      <c r="I11" s="295" t="s">
        <v>21</v>
      </c>
      <c r="J11" s="251"/>
      <c r="K11" s="243"/>
      <c r="L11" s="277">
        <f t="shared" si="3"/>
        <v>0</v>
      </c>
      <c r="M11" s="243"/>
      <c r="N11" s="280">
        <f t="shared" si="4"/>
        <v>0</v>
      </c>
      <c r="O11" s="284">
        <f t="shared" si="5"/>
        <v>0</v>
      </c>
      <c r="P11" s="403"/>
      <c r="Q11" s="295" t="s">
        <v>21</v>
      </c>
      <c r="R11" s="252"/>
      <c r="S11" s="295" t="s">
        <v>21</v>
      </c>
      <c r="T11" s="239"/>
      <c r="U11" s="242"/>
      <c r="V11" s="273">
        <f t="shared" si="6"/>
        <v>0</v>
      </c>
      <c r="W11" s="249"/>
      <c r="X11" s="274">
        <f t="shared" si="14"/>
        <v>0</v>
      </c>
      <c r="Y11" s="245">
        <f t="shared" si="7"/>
        <v>0</v>
      </c>
      <c r="Z11" s="403"/>
      <c r="AA11" s="295" t="s">
        <v>21</v>
      </c>
      <c r="AB11" s="246"/>
      <c r="AC11" s="247"/>
      <c r="AD11" s="277">
        <f t="shared" si="8"/>
        <v>0</v>
      </c>
      <c r="AE11" s="243"/>
      <c r="AF11" s="269">
        <f t="shared" si="9"/>
        <v>0</v>
      </c>
      <c r="AG11" s="245">
        <f t="shared" si="10"/>
        <v>0</v>
      </c>
      <c r="AH11" s="400"/>
      <c r="AI11" s="295" t="s">
        <v>21</v>
      </c>
      <c r="AJ11" s="250"/>
      <c r="AK11" s="243"/>
      <c r="AL11" s="277">
        <f t="shared" si="11"/>
        <v>0</v>
      </c>
      <c r="AM11" s="243"/>
      <c r="AN11" s="278">
        <f t="shared" si="12"/>
        <v>0</v>
      </c>
      <c r="AO11" s="245">
        <f t="shared" si="13"/>
        <v>0</v>
      </c>
      <c r="AP11" s="400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</row>
    <row r="12" spans="1:197" s="233" customFormat="1">
      <c r="A12" s="295" t="s">
        <v>22</v>
      </c>
      <c r="B12" s="263"/>
      <c r="C12" s="242"/>
      <c r="D12" s="277">
        <f t="shared" si="0"/>
        <v>0</v>
      </c>
      <c r="E12" s="247"/>
      <c r="F12" s="277">
        <f t="shared" si="1"/>
        <v>0</v>
      </c>
      <c r="G12" s="238">
        <f t="shared" si="2"/>
        <v>0</v>
      </c>
      <c r="H12" s="411"/>
      <c r="I12" s="295" t="s">
        <v>22</v>
      </c>
      <c r="J12" s="251"/>
      <c r="K12" s="243"/>
      <c r="L12" s="277">
        <f t="shared" si="3"/>
        <v>0</v>
      </c>
      <c r="M12" s="243"/>
      <c r="N12" s="280">
        <f t="shared" si="4"/>
        <v>0</v>
      </c>
      <c r="O12" s="284">
        <f t="shared" si="5"/>
        <v>0</v>
      </c>
      <c r="P12" s="403"/>
      <c r="Q12" s="295" t="s">
        <v>22</v>
      </c>
      <c r="R12" s="252"/>
      <c r="S12" s="295" t="s">
        <v>22</v>
      </c>
      <c r="T12" s="239"/>
      <c r="U12" s="242"/>
      <c r="V12" s="273">
        <f t="shared" si="6"/>
        <v>0</v>
      </c>
      <c r="W12" s="250"/>
      <c r="X12" s="274">
        <f t="shared" si="14"/>
        <v>0</v>
      </c>
      <c r="Y12" s="245">
        <f t="shared" si="7"/>
        <v>0</v>
      </c>
      <c r="Z12" s="403"/>
      <c r="AA12" s="295" t="s">
        <v>22</v>
      </c>
      <c r="AB12" s="246"/>
      <c r="AC12" s="247"/>
      <c r="AD12" s="277">
        <f t="shared" si="8"/>
        <v>0</v>
      </c>
      <c r="AE12" s="243"/>
      <c r="AF12" s="269">
        <f t="shared" si="9"/>
        <v>0</v>
      </c>
      <c r="AG12" s="245">
        <f t="shared" si="10"/>
        <v>0</v>
      </c>
      <c r="AH12" s="400"/>
      <c r="AI12" s="295" t="s">
        <v>22</v>
      </c>
      <c r="AJ12" s="250"/>
      <c r="AK12" s="243"/>
      <c r="AL12" s="277">
        <f t="shared" si="11"/>
        <v>0</v>
      </c>
      <c r="AM12" s="243"/>
      <c r="AN12" s="278">
        <f t="shared" si="12"/>
        <v>0</v>
      </c>
      <c r="AO12" s="245">
        <f t="shared" si="13"/>
        <v>0</v>
      </c>
      <c r="AP12" s="400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</row>
    <row r="13" spans="1:197" s="233" customFormat="1">
      <c r="A13" s="295" t="s">
        <v>23</v>
      </c>
      <c r="B13" s="263"/>
      <c r="C13" s="242"/>
      <c r="D13" s="277">
        <f t="shared" si="0"/>
        <v>0</v>
      </c>
      <c r="E13" s="247"/>
      <c r="F13" s="277">
        <f t="shared" si="1"/>
        <v>0</v>
      </c>
      <c r="G13" s="238">
        <f t="shared" si="2"/>
        <v>0</v>
      </c>
      <c r="H13" s="411"/>
      <c r="I13" s="295" t="s">
        <v>23</v>
      </c>
      <c r="J13" s="251"/>
      <c r="K13" s="243"/>
      <c r="L13" s="277">
        <f t="shared" si="3"/>
        <v>0</v>
      </c>
      <c r="M13" s="243"/>
      <c r="N13" s="280">
        <f t="shared" si="4"/>
        <v>0</v>
      </c>
      <c r="O13" s="284">
        <f>M13+N13</f>
        <v>0</v>
      </c>
      <c r="P13" s="403"/>
      <c r="Q13" s="295" t="s">
        <v>23</v>
      </c>
      <c r="R13" s="252"/>
      <c r="S13" s="295" t="s">
        <v>23</v>
      </c>
      <c r="T13" s="239"/>
      <c r="U13" s="242"/>
      <c r="V13" s="273">
        <f t="shared" si="6"/>
        <v>0</v>
      </c>
      <c r="W13" s="250"/>
      <c r="X13" s="274">
        <f t="shared" si="14"/>
        <v>0</v>
      </c>
      <c r="Y13" s="245">
        <f t="shared" si="7"/>
        <v>0</v>
      </c>
      <c r="Z13" s="403"/>
      <c r="AA13" s="295" t="s">
        <v>23</v>
      </c>
      <c r="AB13" s="246"/>
      <c r="AC13" s="247"/>
      <c r="AD13" s="277">
        <f t="shared" si="8"/>
        <v>0</v>
      </c>
      <c r="AE13" s="243"/>
      <c r="AF13" s="269">
        <f t="shared" si="9"/>
        <v>0</v>
      </c>
      <c r="AG13" s="245">
        <f t="shared" si="10"/>
        <v>0</v>
      </c>
      <c r="AH13" s="400"/>
      <c r="AI13" s="295" t="s">
        <v>23</v>
      </c>
      <c r="AJ13" s="250"/>
      <c r="AK13" s="243"/>
      <c r="AL13" s="277">
        <f t="shared" si="11"/>
        <v>0</v>
      </c>
      <c r="AM13" s="243"/>
      <c r="AN13" s="278">
        <f t="shared" si="12"/>
        <v>0</v>
      </c>
      <c r="AO13" s="245">
        <f t="shared" si="13"/>
        <v>0</v>
      </c>
      <c r="AP13" s="400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</row>
    <row r="14" spans="1:197" s="233" customFormat="1">
      <c r="A14" s="296" t="s">
        <v>24</v>
      </c>
      <c r="B14" s="264"/>
      <c r="C14" s="259"/>
      <c r="D14" s="275">
        <f t="shared" si="0"/>
        <v>0</v>
      </c>
      <c r="E14" s="254"/>
      <c r="F14" s="275">
        <f t="shared" si="1"/>
        <v>0</v>
      </c>
      <c r="G14" s="266">
        <f t="shared" si="2"/>
        <v>0</v>
      </c>
      <c r="H14" s="412"/>
      <c r="I14" s="296" t="s">
        <v>24</v>
      </c>
      <c r="J14" s="260"/>
      <c r="K14" s="255"/>
      <c r="L14" s="275">
        <f t="shared" si="3"/>
        <v>0</v>
      </c>
      <c r="M14" s="255"/>
      <c r="N14" s="281">
        <f t="shared" si="4"/>
        <v>0</v>
      </c>
      <c r="O14" s="285">
        <f t="shared" ref="O14" si="15">M14+N14</f>
        <v>0</v>
      </c>
      <c r="P14" s="404"/>
      <c r="Q14" s="296" t="s">
        <v>24</v>
      </c>
      <c r="R14" s="261"/>
      <c r="S14" s="296" t="s">
        <v>24</v>
      </c>
      <c r="T14" s="253"/>
      <c r="U14" s="254"/>
      <c r="V14" s="275">
        <f t="shared" si="6"/>
        <v>0</v>
      </c>
      <c r="W14" s="255"/>
      <c r="X14" s="276">
        <f t="shared" si="14"/>
        <v>0</v>
      </c>
      <c r="Y14" s="256">
        <f t="shared" si="7"/>
        <v>0</v>
      </c>
      <c r="Z14" s="404"/>
      <c r="AA14" s="296" t="s">
        <v>24</v>
      </c>
      <c r="AB14" s="257"/>
      <c r="AC14" s="254"/>
      <c r="AD14" s="275">
        <f t="shared" si="8"/>
        <v>0</v>
      </c>
      <c r="AE14" s="255"/>
      <c r="AF14" s="270">
        <f t="shared" si="9"/>
        <v>0</v>
      </c>
      <c r="AG14" s="256">
        <f t="shared" si="10"/>
        <v>0</v>
      </c>
      <c r="AH14" s="401"/>
      <c r="AI14" s="296" t="s">
        <v>24</v>
      </c>
      <c r="AJ14" s="258"/>
      <c r="AK14" s="255"/>
      <c r="AL14" s="275">
        <f t="shared" si="11"/>
        <v>0</v>
      </c>
      <c r="AM14" s="255"/>
      <c r="AN14" s="279">
        <f t="shared" si="12"/>
        <v>0</v>
      </c>
      <c r="AO14" s="256">
        <f t="shared" si="13"/>
        <v>0</v>
      </c>
      <c r="AP14" s="40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</row>
    <row r="15" spans="1:197" s="371" customFormat="1">
      <c r="A15" s="367"/>
      <c r="B15" s="368"/>
      <c r="C15" s="368"/>
      <c r="D15" s="369"/>
      <c r="E15" s="368"/>
      <c r="F15" s="369"/>
      <c r="G15" s="368"/>
      <c r="H15" s="368"/>
      <c r="I15" s="368"/>
      <c r="J15" s="370"/>
      <c r="K15" s="370"/>
      <c r="L15" s="369"/>
      <c r="M15" s="370"/>
      <c r="N15" s="369"/>
      <c r="O15" s="370"/>
      <c r="P15" s="370"/>
      <c r="Q15" s="367"/>
      <c r="R15" s="370"/>
      <c r="S15" s="367"/>
      <c r="T15" s="368"/>
      <c r="U15" s="368"/>
      <c r="V15" s="369"/>
      <c r="W15" s="370"/>
      <c r="X15" s="369"/>
      <c r="Y15" s="370"/>
      <c r="Z15" s="370"/>
      <c r="AA15" s="367"/>
      <c r="AB15" s="368"/>
      <c r="AC15" s="368"/>
      <c r="AD15" s="369"/>
      <c r="AE15" s="370"/>
      <c r="AF15" s="370"/>
      <c r="AG15" s="370"/>
      <c r="AH15" s="370"/>
      <c r="AI15" s="367"/>
      <c r="AJ15" s="370"/>
      <c r="AK15" s="370"/>
      <c r="AL15" s="369"/>
      <c r="AM15" s="370"/>
      <c r="AN15" s="369"/>
      <c r="AO15" s="370"/>
      <c r="AP15" s="370"/>
      <c r="AQ15" s="370"/>
      <c r="AR15" s="370"/>
      <c r="AS15" s="370"/>
      <c r="AT15" s="370"/>
      <c r="AU15" s="370"/>
      <c r="AV15" s="370"/>
      <c r="AW15" s="370"/>
      <c r="AX15" s="370"/>
      <c r="AY15" s="370"/>
      <c r="AZ15" s="370"/>
      <c r="BA15" s="370"/>
      <c r="BB15" s="370"/>
      <c r="BC15" s="370"/>
      <c r="BD15" s="370"/>
      <c r="BE15" s="370"/>
      <c r="BF15" s="370"/>
      <c r="BG15" s="370"/>
      <c r="BH15" s="370"/>
      <c r="BI15" s="370"/>
      <c r="BJ15" s="370"/>
      <c r="BK15" s="370"/>
      <c r="BL15" s="370"/>
      <c r="BM15" s="370"/>
      <c r="BN15" s="370"/>
      <c r="BO15" s="370"/>
      <c r="BP15" s="370"/>
      <c r="BQ15" s="370"/>
      <c r="BR15" s="370"/>
      <c r="BS15" s="370"/>
      <c r="BT15" s="370"/>
      <c r="BU15" s="370"/>
      <c r="BV15" s="370"/>
      <c r="BW15" s="370"/>
      <c r="BX15" s="370"/>
      <c r="BY15" s="370"/>
      <c r="BZ15" s="370"/>
      <c r="CA15" s="370"/>
      <c r="CB15" s="370"/>
      <c r="CC15" s="370"/>
      <c r="CD15" s="370"/>
      <c r="CE15" s="370"/>
      <c r="CF15" s="370"/>
      <c r="CG15" s="370"/>
      <c r="CH15" s="370"/>
      <c r="CI15" s="370"/>
      <c r="CJ15" s="370"/>
      <c r="CK15" s="370"/>
      <c r="CL15" s="370"/>
      <c r="CM15" s="370"/>
      <c r="CN15" s="370"/>
      <c r="CO15" s="370"/>
      <c r="CP15" s="370"/>
      <c r="CQ15" s="370"/>
      <c r="CR15" s="370"/>
      <c r="CS15" s="370"/>
      <c r="CT15" s="370"/>
      <c r="CU15" s="370"/>
      <c r="CV15" s="370"/>
      <c r="CW15" s="370"/>
    </row>
    <row r="16" spans="1:197" s="371" customFormat="1">
      <c r="A16" s="367"/>
      <c r="B16" s="368"/>
      <c r="C16" s="368"/>
      <c r="D16" s="369"/>
      <c r="E16" s="368"/>
      <c r="F16" s="369"/>
      <c r="G16" s="367"/>
      <c r="H16" s="367"/>
      <c r="I16" s="367"/>
      <c r="J16" s="367"/>
      <c r="K16" s="367"/>
      <c r="L16" s="367"/>
      <c r="M16" s="367"/>
      <c r="N16" s="367"/>
      <c r="O16" s="367"/>
      <c r="P16" s="367"/>
      <c r="Q16" s="367"/>
      <c r="R16" s="370"/>
      <c r="S16" s="367"/>
      <c r="T16" s="368"/>
      <c r="U16" s="368"/>
      <c r="V16" s="369"/>
      <c r="W16" s="370"/>
      <c r="X16" s="369"/>
      <c r="Y16" s="370"/>
      <c r="Z16" s="370"/>
      <c r="AA16" s="367"/>
      <c r="AB16" s="368"/>
      <c r="AC16" s="368"/>
      <c r="AD16" s="369"/>
      <c r="AE16" s="370"/>
      <c r="AF16" s="370"/>
      <c r="AG16" s="370"/>
      <c r="AH16" s="370"/>
      <c r="AI16" s="367"/>
      <c r="AJ16" s="370"/>
      <c r="AK16" s="370"/>
      <c r="AL16" s="369"/>
      <c r="AM16" s="370"/>
      <c r="AN16" s="369"/>
      <c r="AO16" s="370"/>
      <c r="AP16" s="370"/>
      <c r="AQ16" s="370"/>
      <c r="AR16" s="370"/>
      <c r="AS16" s="370"/>
      <c r="AT16" s="370"/>
      <c r="AU16" s="370"/>
      <c r="AV16" s="370"/>
      <c r="AW16" s="370"/>
      <c r="AX16" s="370"/>
      <c r="AY16" s="370"/>
      <c r="AZ16" s="370"/>
      <c r="BA16" s="370"/>
      <c r="BB16" s="370"/>
      <c r="BC16" s="370"/>
      <c r="BD16" s="370"/>
      <c r="BE16" s="370"/>
      <c r="BF16" s="370"/>
      <c r="BG16" s="370"/>
      <c r="BH16" s="370"/>
      <c r="BI16" s="370"/>
      <c r="BJ16" s="370"/>
      <c r="BK16" s="370"/>
      <c r="BL16" s="370"/>
      <c r="BM16" s="370"/>
      <c r="BN16" s="370"/>
      <c r="BO16" s="370"/>
      <c r="BP16" s="370"/>
      <c r="BQ16" s="370"/>
      <c r="BR16" s="370"/>
      <c r="BS16" s="370"/>
      <c r="BT16" s="370"/>
      <c r="BU16" s="370"/>
      <c r="BV16" s="370"/>
      <c r="BW16" s="370"/>
      <c r="BX16" s="370"/>
      <c r="BY16" s="370"/>
      <c r="BZ16" s="370"/>
      <c r="CA16" s="370"/>
      <c r="CB16" s="370"/>
      <c r="CC16" s="370"/>
      <c r="CD16" s="370"/>
      <c r="CE16" s="370"/>
      <c r="CF16" s="370"/>
      <c r="CG16" s="370"/>
      <c r="CH16" s="370"/>
      <c r="CI16" s="370"/>
      <c r="CJ16" s="370"/>
      <c r="CK16" s="370"/>
      <c r="CL16" s="370"/>
      <c r="CM16" s="370"/>
      <c r="CN16" s="370"/>
      <c r="CO16" s="370"/>
      <c r="CP16" s="370"/>
      <c r="CQ16" s="370"/>
      <c r="CR16" s="370"/>
      <c r="CS16" s="370"/>
      <c r="CT16" s="370"/>
      <c r="CU16" s="370"/>
      <c r="CV16" s="370"/>
      <c r="CW16" s="370"/>
    </row>
    <row r="17" spans="1:197" s="233" customFormat="1" ht="15.75">
      <c r="A17" s="357"/>
      <c r="B17" s="358"/>
      <c r="C17" s="359"/>
      <c r="D17" s="360"/>
      <c r="E17" s="361"/>
      <c r="F17" s="361" t="s">
        <v>25</v>
      </c>
      <c r="G17" s="362"/>
      <c r="H17" s="363"/>
      <c r="I17" s="357"/>
      <c r="J17" s="357"/>
      <c r="K17" s="357"/>
      <c r="L17" s="357"/>
      <c r="M17" s="357"/>
      <c r="N17" s="367"/>
      <c r="O17" s="367"/>
      <c r="P17" s="367"/>
      <c r="Q17" s="367"/>
      <c r="R17" s="370"/>
      <c r="S17" s="367"/>
      <c r="T17" s="368"/>
      <c r="U17" s="368"/>
      <c r="V17" s="369"/>
      <c r="W17" s="370"/>
      <c r="X17" s="369"/>
      <c r="Y17" s="370"/>
      <c r="Z17" s="370"/>
      <c r="AA17" s="367"/>
      <c r="AB17" s="368"/>
      <c r="AC17" s="368"/>
      <c r="AD17" s="369"/>
      <c r="AE17" s="370"/>
      <c r="AF17" s="370"/>
      <c r="AG17" s="370"/>
      <c r="AH17" s="370"/>
      <c r="AI17" s="367"/>
      <c r="AJ17" s="370"/>
      <c r="AK17" s="370"/>
      <c r="AL17" s="369"/>
      <c r="AM17" s="370"/>
      <c r="AN17" s="369"/>
      <c r="AO17" s="370"/>
      <c r="AP17" s="370"/>
      <c r="AQ17" s="370"/>
      <c r="AR17" s="370"/>
      <c r="AS17" s="370"/>
      <c r="AT17" s="370"/>
      <c r="AU17" s="370"/>
      <c r="AV17" s="370"/>
      <c r="AW17" s="370"/>
      <c r="AX17" s="370"/>
      <c r="AY17" s="370"/>
      <c r="AZ17" s="370"/>
      <c r="BA17" s="370"/>
      <c r="BB17" s="370"/>
      <c r="BC17" s="370"/>
      <c r="BD17" s="370"/>
      <c r="BE17" s="370"/>
      <c r="BF17" s="370"/>
      <c r="BG17" s="370"/>
      <c r="BH17" s="370"/>
      <c r="BI17" s="370"/>
      <c r="BJ17" s="370"/>
      <c r="BK17" s="370"/>
      <c r="BL17" s="370"/>
      <c r="BM17" s="370"/>
      <c r="BN17" s="370"/>
      <c r="BO17" s="370"/>
      <c r="BP17" s="370"/>
      <c r="BQ17" s="370"/>
      <c r="BR17" s="370"/>
      <c r="BS17" s="370"/>
      <c r="BT17" s="370"/>
      <c r="BU17" s="370"/>
      <c r="BV17" s="370"/>
      <c r="BW17" s="370"/>
      <c r="BX17" s="370"/>
      <c r="BY17" s="370"/>
      <c r="BZ17" s="370"/>
      <c r="CA17" s="370"/>
      <c r="CB17" s="370"/>
      <c r="CC17" s="370"/>
      <c r="CD17" s="370"/>
      <c r="CE17" s="370"/>
      <c r="CF17" s="370"/>
      <c r="CG17" s="370"/>
      <c r="CH17" s="370"/>
      <c r="CI17" s="370"/>
      <c r="CJ17" s="370"/>
      <c r="CK17" s="370"/>
      <c r="CL17" s="370"/>
      <c r="CM17" s="370"/>
      <c r="CN17" s="370"/>
      <c r="CO17" s="370"/>
      <c r="CP17" s="370"/>
      <c r="CQ17" s="370"/>
      <c r="CR17" s="370"/>
      <c r="CS17" s="370"/>
      <c r="CT17" s="370"/>
      <c r="CU17" s="370"/>
      <c r="CV17" s="370"/>
      <c r="CW17" s="370"/>
      <c r="CX17" s="371"/>
      <c r="CY17" s="371"/>
      <c r="CZ17" s="371"/>
      <c r="DA17" s="371"/>
      <c r="DB17" s="371"/>
      <c r="DC17" s="371"/>
      <c r="DD17" s="371"/>
      <c r="DE17" s="371"/>
      <c r="DF17" s="371"/>
      <c r="DG17" s="371"/>
      <c r="DH17" s="371"/>
      <c r="DI17" s="371"/>
      <c r="DJ17" s="371"/>
      <c r="DK17" s="371"/>
      <c r="DL17" s="371"/>
      <c r="DM17" s="371"/>
      <c r="DN17" s="371"/>
      <c r="DO17" s="371"/>
      <c r="DP17" s="371"/>
      <c r="DQ17" s="371"/>
      <c r="DR17" s="371"/>
      <c r="DS17" s="371"/>
      <c r="DT17" s="371"/>
      <c r="DU17" s="371"/>
      <c r="DV17" s="371"/>
      <c r="DW17" s="371"/>
      <c r="DX17" s="371"/>
      <c r="DY17" s="371"/>
      <c r="DZ17" s="371"/>
      <c r="EA17" s="371"/>
      <c r="EB17" s="371"/>
      <c r="EC17" s="371"/>
      <c r="ED17" s="371"/>
      <c r="EE17" s="371"/>
      <c r="EF17" s="371"/>
      <c r="EG17" s="371"/>
      <c r="EH17" s="371"/>
      <c r="EI17" s="371"/>
      <c r="EJ17" s="371"/>
      <c r="EK17" s="371"/>
      <c r="EL17" s="371"/>
      <c r="EM17" s="371"/>
      <c r="EN17" s="371"/>
      <c r="EO17" s="371"/>
      <c r="EP17" s="371"/>
      <c r="EQ17" s="371"/>
      <c r="ER17" s="371"/>
      <c r="ES17" s="371"/>
      <c r="ET17" s="371"/>
      <c r="EU17" s="371"/>
      <c r="EV17" s="371"/>
      <c r="EW17" s="371"/>
      <c r="EX17" s="371"/>
      <c r="EY17" s="371"/>
      <c r="EZ17" s="371"/>
      <c r="FA17" s="371"/>
      <c r="FB17" s="371"/>
      <c r="FC17" s="371"/>
      <c r="FD17" s="371"/>
      <c r="FE17" s="371"/>
      <c r="FF17" s="371"/>
      <c r="FG17" s="371"/>
      <c r="FH17" s="371"/>
      <c r="FI17" s="371"/>
      <c r="FJ17" s="371"/>
      <c r="FK17" s="371"/>
      <c r="FL17" s="371"/>
      <c r="FM17" s="371"/>
      <c r="FN17" s="371"/>
      <c r="FO17" s="371"/>
      <c r="FP17" s="371"/>
      <c r="FQ17" s="371"/>
      <c r="FR17" s="371"/>
      <c r="FS17" s="371"/>
      <c r="FT17" s="371"/>
      <c r="FU17" s="371"/>
      <c r="FV17" s="371"/>
      <c r="FW17" s="371"/>
      <c r="FX17" s="371"/>
      <c r="FY17" s="371"/>
      <c r="FZ17" s="371"/>
      <c r="GA17" s="371"/>
      <c r="GB17" s="371"/>
      <c r="GC17" s="371"/>
      <c r="GD17" s="371"/>
      <c r="GE17" s="371"/>
      <c r="GF17" s="371"/>
      <c r="GG17" s="371"/>
      <c r="GH17" s="371"/>
      <c r="GI17" s="371"/>
      <c r="GJ17" s="371"/>
      <c r="GK17" s="371"/>
      <c r="GL17" s="371"/>
      <c r="GM17" s="371"/>
      <c r="GN17" s="371"/>
      <c r="GO17" s="371"/>
    </row>
    <row r="18" spans="1:197" s="233" customFormat="1">
      <c r="A18" s="339"/>
      <c r="B18" s="339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67"/>
      <c r="O18" s="367"/>
      <c r="P18" s="367"/>
      <c r="Q18" s="367"/>
      <c r="R18" s="370"/>
      <c r="S18" s="367"/>
      <c r="T18" s="368"/>
      <c r="U18" s="368"/>
      <c r="V18" s="369"/>
      <c r="W18" s="370"/>
      <c r="X18" s="369"/>
      <c r="Y18" s="370"/>
      <c r="Z18" s="370"/>
      <c r="AA18" s="367"/>
      <c r="AB18" s="368"/>
      <c r="AC18" s="368"/>
      <c r="AD18" s="369"/>
      <c r="AE18" s="370"/>
      <c r="AF18" s="370"/>
      <c r="AG18" s="370"/>
      <c r="AH18" s="370"/>
      <c r="AI18" s="367"/>
      <c r="AJ18" s="370"/>
      <c r="AK18" s="370"/>
      <c r="AL18" s="369"/>
      <c r="AM18" s="370"/>
      <c r="AN18" s="369"/>
      <c r="AO18" s="370"/>
      <c r="AP18" s="370"/>
      <c r="AQ18" s="370"/>
      <c r="AR18" s="370"/>
      <c r="AS18" s="370"/>
      <c r="AT18" s="370"/>
      <c r="AU18" s="370"/>
      <c r="AV18" s="370"/>
      <c r="AW18" s="370"/>
      <c r="AX18" s="370"/>
      <c r="AY18" s="370"/>
      <c r="AZ18" s="370"/>
      <c r="BA18" s="370"/>
      <c r="BB18" s="370"/>
      <c r="BC18" s="370"/>
      <c r="BD18" s="370"/>
      <c r="BE18" s="370"/>
      <c r="BF18" s="370"/>
      <c r="BG18" s="370"/>
      <c r="BH18" s="370"/>
      <c r="BI18" s="370"/>
      <c r="BJ18" s="370"/>
      <c r="BK18" s="370"/>
      <c r="BL18" s="370"/>
      <c r="BM18" s="370"/>
      <c r="BN18" s="370"/>
      <c r="BO18" s="370"/>
      <c r="BP18" s="370"/>
      <c r="BQ18" s="370"/>
      <c r="BR18" s="370"/>
      <c r="BS18" s="370"/>
      <c r="BT18" s="370"/>
      <c r="BU18" s="370"/>
      <c r="BV18" s="370"/>
      <c r="BW18" s="370"/>
      <c r="BX18" s="370"/>
      <c r="BY18" s="370"/>
      <c r="BZ18" s="370"/>
      <c r="CA18" s="370"/>
      <c r="CB18" s="370"/>
      <c r="CC18" s="370"/>
      <c r="CD18" s="370"/>
      <c r="CE18" s="370"/>
      <c r="CF18" s="370"/>
      <c r="CG18" s="370"/>
      <c r="CH18" s="370"/>
      <c r="CI18" s="370"/>
      <c r="CJ18" s="370"/>
      <c r="CK18" s="370"/>
      <c r="CL18" s="370"/>
      <c r="CM18" s="370"/>
      <c r="CN18" s="370"/>
      <c r="CO18" s="370"/>
      <c r="CP18" s="370"/>
      <c r="CQ18" s="370"/>
      <c r="CR18" s="370"/>
      <c r="CS18" s="370"/>
      <c r="CT18" s="370"/>
      <c r="CU18" s="370"/>
      <c r="CV18" s="370"/>
      <c r="CW18" s="370"/>
      <c r="CX18" s="371"/>
      <c r="CY18" s="371"/>
      <c r="CZ18" s="371"/>
      <c r="DA18" s="371"/>
      <c r="DB18" s="371"/>
      <c r="DC18" s="371"/>
      <c r="DD18" s="371"/>
      <c r="DE18" s="371"/>
      <c r="DF18" s="371"/>
      <c r="DG18" s="371"/>
      <c r="DH18" s="371"/>
      <c r="DI18" s="371"/>
      <c r="DJ18" s="371"/>
      <c r="DK18" s="371"/>
      <c r="DL18" s="371"/>
      <c r="DM18" s="371"/>
      <c r="DN18" s="371"/>
      <c r="DO18" s="371"/>
      <c r="DP18" s="371"/>
      <c r="DQ18" s="371"/>
      <c r="DR18" s="371"/>
      <c r="DS18" s="371"/>
      <c r="DT18" s="371"/>
      <c r="DU18" s="371"/>
      <c r="DV18" s="371"/>
      <c r="DW18" s="371"/>
      <c r="DX18" s="371"/>
      <c r="DY18" s="371"/>
      <c r="DZ18" s="371"/>
      <c r="EA18" s="371"/>
      <c r="EB18" s="371"/>
      <c r="EC18" s="371"/>
      <c r="ED18" s="371"/>
      <c r="EE18" s="371"/>
      <c r="EF18" s="371"/>
      <c r="EG18" s="371"/>
      <c r="EH18" s="371"/>
      <c r="EI18" s="371"/>
      <c r="EJ18" s="371"/>
      <c r="EK18" s="371"/>
      <c r="EL18" s="371"/>
      <c r="EM18" s="371"/>
      <c r="EN18" s="371"/>
      <c r="EO18" s="371"/>
      <c r="EP18" s="371"/>
      <c r="EQ18" s="371"/>
      <c r="ER18" s="371"/>
      <c r="ES18" s="371"/>
      <c r="ET18" s="371"/>
      <c r="EU18" s="371"/>
      <c r="EV18" s="371"/>
      <c r="EW18" s="371"/>
      <c r="EX18" s="371"/>
      <c r="EY18" s="371"/>
      <c r="EZ18" s="371"/>
      <c r="FA18" s="371"/>
      <c r="FB18" s="371"/>
      <c r="FC18" s="371"/>
      <c r="FD18" s="371"/>
      <c r="FE18" s="371"/>
      <c r="FF18" s="371"/>
      <c r="FG18" s="371"/>
      <c r="FH18" s="371"/>
      <c r="FI18" s="371"/>
      <c r="FJ18" s="371"/>
      <c r="FK18" s="371"/>
      <c r="FL18" s="371"/>
      <c r="FM18" s="371"/>
      <c r="FN18" s="371"/>
      <c r="FO18" s="371"/>
      <c r="FP18" s="371"/>
      <c r="FQ18" s="371"/>
      <c r="FR18" s="371"/>
      <c r="FS18" s="371"/>
      <c r="FT18" s="371"/>
      <c r="FU18" s="371"/>
      <c r="FV18" s="371"/>
      <c r="FW18" s="371"/>
      <c r="FX18" s="371"/>
      <c r="FY18" s="371"/>
      <c r="FZ18" s="371"/>
      <c r="GA18" s="371"/>
      <c r="GB18" s="371"/>
      <c r="GC18" s="371"/>
      <c r="GD18" s="371"/>
      <c r="GE18" s="371"/>
      <c r="GF18" s="371"/>
      <c r="GG18" s="371"/>
      <c r="GH18" s="371"/>
      <c r="GI18" s="371"/>
      <c r="GJ18" s="371"/>
      <c r="GK18" s="371"/>
      <c r="GL18" s="371"/>
      <c r="GM18" s="371"/>
      <c r="GN18" s="371"/>
      <c r="GO18" s="371"/>
    </row>
    <row r="19" spans="1:197" s="233" customFormat="1">
      <c r="A19" s="339"/>
      <c r="B19" s="339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67"/>
      <c r="O19" s="367"/>
      <c r="P19" s="367"/>
      <c r="Q19" s="367"/>
      <c r="R19" s="370"/>
      <c r="S19" s="367"/>
      <c r="T19" s="368"/>
      <c r="U19" s="368"/>
      <c r="V19" s="369"/>
      <c r="W19" s="370"/>
      <c r="X19" s="369"/>
      <c r="Y19" s="370"/>
      <c r="Z19" s="370"/>
      <c r="AA19" s="367"/>
      <c r="AB19" s="368"/>
      <c r="AC19" s="368"/>
      <c r="AD19" s="369"/>
      <c r="AE19" s="370"/>
      <c r="AF19" s="370"/>
      <c r="AG19" s="370"/>
      <c r="AH19" s="370"/>
      <c r="AI19" s="367"/>
      <c r="AJ19" s="370"/>
      <c r="AK19" s="370"/>
      <c r="AL19" s="369"/>
      <c r="AM19" s="370"/>
      <c r="AN19" s="369"/>
      <c r="AO19" s="370"/>
      <c r="AP19" s="370"/>
      <c r="AQ19" s="370"/>
      <c r="AR19" s="370"/>
      <c r="AS19" s="370"/>
      <c r="AT19" s="370"/>
      <c r="AU19" s="370"/>
      <c r="AV19" s="370"/>
      <c r="AW19" s="370"/>
      <c r="AX19" s="370"/>
      <c r="AY19" s="370"/>
      <c r="AZ19" s="370"/>
      <c r="BA19" s="370"/>
      <c r="BB19" s="370"/>
      <c r="BC19" s="370"/>
      <c r="BD19" s="370"/>
      <c r="BE19" s="370"/>
      <c r="BF19" s="370"/>
      <c r="BG19" s="370"/>
      <c r="BH19" s="370"/>
      <c r="BI19" s="370"/>
      <c r="BJ19" s="370"/>
      <c r="BK19" s="370"/>
      <c r="BL19" s="370"/>
      <c r="BM19" s="370"/>
      <c r="BN19" s="370"/>
      <c r="BO19" s="370"/>
      <c r="BP19" s="370"/>
      <c r="BQ19" s="370"/>
      <c r="BR19" s="370"/>
      <c r="BS19" s="370"/>
      <c r="BT19" s="370"/>
      <c r="BU19" s="370"/>
      <c r="BV19" s="370"/>
      <c r="BW19" s="370"/>
      <c r="BX19" s="370"/>
      <c r="BY19" s="370"/>
      <c r="BZ19" s="370"/>
      <c r="CA19" s="370"/>
      <c r="CB19" s="370"/>
      <c r="CC19" s="370"/>
      <c r="CD19" s="370"/>
      <c r="CE19" s="370"/>
      <c r="CF19" s="370"/>
      <c r="CG19" s="370"/>
      <c r="CH19" s="370"/>
      <c r="CI19" s="370"/>
      <c r="CJ19" s="370"/>
      <c r="CK19" s="370"/>
      <c r="CL19" s="370"/>
      <c r="CM19" s="370"/>
      <c r="CN19" s="370"/>
      <c r="CO19" s="370"/>
      <c r="CP19" s="370"/>
      <c r="CQ19" s="370"/>
      <c r="CR19" s="370"/>
      <c r="CS19" s="370"/>
      <c r="CT19" s="370"/>
      <c r="CU19" s="370"/>
      <c r="CV19" s="370"/>
      <c r="CW19" s="370"/>
      <c r="CX19" s="371"/>
      <c r="CY19" s="371"/>
      <c r="CZ19" s="371"/>
      <c r="DA19" s="371"/>
      <c r="DB19" s="371"/>
      <c r="DC19" s="371"/>
      <c r="DD19" s="371"/>
      <c r="DE19" s="371"/>
      <c r="DF19" s="371"/>
      <c r="DG19" s="371"/>
      <c r="DH19" s="371"/>
      <c r="DI19" s="371"/>
      <c r="DJ19" s="371"/>
      <c r="DK19" s="371"/>
      <c r="DL19" s="371"/>
      <c r="DM19" s="371"/>
      <c r="DN19" s="371"/>
      <c r="DO19" s="371"/>
      <c r="DP19" s="371"/>
      <c r="DQ19" s="371"/>
      <c r="DR19" s="371"/>
      <c r="DS19" s="371"/>
      <c r="DT19" s="371"/>
      <c r="DU19" s="371"/>
      <c r="DV19" s="371"/>
      <c r="DW19" s="371"/>
      <c r="DX19" s="371"/>
      <c r="DY19" s="371"/>
      <c r="DZ19" s="371"/>
      <c r="EA19" s="371"/>
      <c r="EB19" s="371"/>
      <c r="EC19" s="371"/>
      <c r="ED19" s="371"/>
      <c r="EE19" s="371"/>
      <c r="EF19" s="371"/>
      <c r="EG19" s="371"/>
      <c r="EH19" s="371"/>
      <c r="EI19" s="371"/>
      <c r="EJ19" s="371"/>
      <c r="EK19" s="371"/>
      <c r="EL19" s="371"/>
      <c r="EM19" s="371"/>
      <c r="EN19" s="371"/>
      <c r="EO19" s="371"/>
      <c r="EP19" s="371"/>
      <c r="EQ19" s="371"/>
      <c r="ER19" s="371"/>
      <c r="ES19" s="371"/>
      <c r="ET19" s="371"/>
      <c r="EU19" s="371"/>
      <c r="EV19" s="371"/>
      <c r="EW19" s="371"/>
      <c r="EX19" s="371"/>
      <c r="EY19" s="371"/>
      <c r="EZ19" s="371"/>
      <c r="FA19" s="371"/>
      <c r="FB19" s="371"/>
      <c r="FC19" s="371"/>
      <c r="FD19" s="371"/>
      <c r="FE19" s="371"/>
      <c r="FF19" s="371"/>
      <c r="FG19" s="371"/>
      <c r="FH19" s="371"/>
      <c r="FI19" s="371"/>
      <c r="FJ19" s="371"/>
      <c r="FK19" s="371"/>
      <c r="FL19" s="371"/>
      <c r="FM19" s="371"/>
      <c r="FN19" s="371"/>
      <c r="FO19" s="371"/>
      <c r="FP19" s="371"/>
      <c r="FQ19" s="371"/>
      <c r="FR19" s="371"/>
      <c r="FS19" s="371"/>
      <c r="FT19" s="371"/>
      <c r="FU19" s="371"/>
      <c r="FV19" s="371"/>
      <c r="FW19" s="371"/>
      <c r="FX19" s="371"/>
      <c r="FY19" s="371"/>
      <c r="FZ19" s="371"/>
      <c r="GA19" s="371"/>
      <c r="GB19" s="371"/>
      <c r="GC19" s="371"/>
      <c r="GD19" s="371"/>
      <c r="GE19" s="371"/>
      <c r="GF19" s="371"/>
      <c r="GG19" s="371"/>
      <c r="GH19" s="371"/>
      <c r="GI19" s="371"/>
      <c r="GJ19" s="371"/>
      <c r="GK19" s="371"/>
      <c r="GL19" s="371"/>
      <c r="GM19" s="371"/>
      <c r="GN19" s="371"/>
      <c r="GO19" s="371"/>
    </row>
    <row r="20" spans="1:197" s="233" customFormat="1">
      <c r="A20" s="339"/>
      <c r="B20" s="339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67"/>
      <c r="O20" s="367"/>
      <c r="P20" s="367"/>
      <c r="Q20" s="367"/>
      <c r="R20" s="370"/>
      <c r="S20" s="367"/>
      <c r="T20" s="368"/>
      <c r="U20" s="368"/>
      <c r="V20" s="369"/>
      <c r="W20" s="370"/>
      <c r="X20" s="369"/>
      <c r="Y20" s="370"/>
      <c r="Z20" s="370"/>
      <c r="AA20" s="367"/>
      <c r="AB20" s="368"/>
      <c r="AC20" s="368"/>
      <c r="AD20" s="369"/>
      <c r="AE20" s="370"/>
      <c r="AF20" s="370"/>
      <c r="AG20" s="370"/>
      <c r="AH20" s="370"/>
      <c r="AI20" s="367"/>
      <c r="AJ20" s="370"/>
      <c r="AK20" s="370"/>
      <c r="AL20" s="369"/>
      <c r="AM20" s="370"/>
      <c r="AN20" s="369"/>
      <c r="AO20" s="370"/>
      <c r="AP20" s="370"/>
      <c r="AQ20" s="370"/>
      <c r="AR20" s="370"/>
      <c r="AS20" s="370"/>
      <c r="AT20" s="370"/>
      <c r="AU20" s="370"/>
      <c r="AV20" s="370"/>
      <c r="AW20" s="370"/>
      <c r="AX20" s="370"/>
      <c r="AY20" s="370"/>
      <c r="AZ20" s="370"/>
      <c r="BA20" s="370"/>
      <c r="BB20" s="370"/>
      <c r="BC20" s="370"/>
      <c r="BD20" s="370"/>
      <c r="BE20" s="370"/>
      <c r="BF20" s="370"/>
      <c r="BG20" s="370"/>
      <c r="BH20" s="370"/>
      <c r="BI20" s="370"/>
      <c r="BJ20" s="370"/>
      <c r="BK20" s="370"/>
      <c r="BL20" s="370"/>
      <c r="BM20" s="370"/>
      <c r="BN20" s="370"/>
      <c r="BO20" s="370"/>
      <c r="BP20" s="370"/>
      <c r="BQ20" s="370"/>
      <c r="BR20" s="370"/>
      <c r="BS20" s="370"/>
      <c r="BT20" s="370"/>
      <c r="BU20" s="370"/>
      <c r="BV20" s="370"/>
      <c r="BW20" s="370"/>
      <c r="BX20" s="370"/>
      <c r="BY20" s="370"/>
      <c r="BZ20" s="370"/>
      <c r="CA20" s="370"/>
      <c r="CB20" s="370"/>
      <c r="CC20" s="370"/>
      <c r="CD20" s="370"/>
      <c r="CE20" s="370"/>
      <c r="CF20" s="370"/>
      <c r="CG20" s="370"/>
      <c r="CH20" s="370"/>
      <c r="CI20" s="370"/>
      <c r="CJ20" s="370"/>
      <c r="CK20" s="370"/>
      <c r="CL20" s="370"/>
      <c r="CM20" s="370"/>
      <c r="CN20" s="370"/>
      <c r="CO20" s="370"/>
      <c r="CP20" s="370"/>
      <c r="CQ20" s="370"/>
      <c r="CR20" s="370"/>
      <c r="CS20" s="370"/>
      <c r="CT20" s="370"/>
      <c r="CU20" s="370"/>
      <c r="CV20" s="370"/>
      <c r="CW20" s="370"/>
      <c r="CX20" s="371"/>
      <c r="CY20" s="371"/>
      <c r="CZ20" s="371"/>
      <c r="DA20" s="371"/>
      <c r="DB20" s="371"/>
      <c r="DC20" s="371"/>
      <c r="DD20" s="371"/>
      <c r="DE20" s="371"/>
      <c r="DF20" s="371"/>
      <c r="DG20" s="371"/>
      <c r="DH20" s="371"/>
      <c r="DI20" s="371"/>
      <c r="DJ20" s="371"/>
      <c r="DK20" s="371"/>
      <c r="DL20" s="371"/>
      <c r="DM20" s="371"/>
      <c r="DN20" s="371"/>
      <c r="DO20" s="371"/>
      <c r="DP20" s="371"/>
      <c r="DQ20" s="371"/>
      <c r="DR20" s="371"/>
      <c r="DS20" s="371"/>
      <c r="DT20" s="371"/>
      <c r="DU20" s="371"/>
      <c r="DV20" s="371"/>
      <c r="DW20" s="371"/>
      <c r="DX20" s="371"/>
      <c r="DY20" s="371"/>
      <c r="DZ20" s="371"/>
      <c r="EA20" s="371"/>
      <c r="EB20" s="371"/>
      <c r="EC20" s="371"/>
      <c r="ED20" s="371"/>
      <c r="EE20" s="371"/>
      <c r="EF20" s="371"/>
      <c r="EG20" s="371"/>
      <c r="EH20" s="371"/>
      <c r="EI20" s="371"/>
      <c r="EJ20" s="371"/>
      <c r="EK20" s="371"/>
      <c r="EL20" s="371"/>
      <c r="EM20" s="371"/>
      <c r="EN20" s="371"/>
      <c r="EO20" s="371"/>
      <c r="EP20" s="371"/>
      <c r="EQ20" s="371"/>
      <c r="ER20" s="371"/>
      <c r="ES20" s="371"/>
      <c r="ET20" s="371"/>
      <c r="EU20" s="371"/>
      <c r="EV20" s="371"/>
      <c r="EW20" s="371"/>
      <c r="EX20" s="371"/>
      <c r="EY20" s="371"/>
      <c r="EZ20" s="371"/>
      <c r="FA20" s="371"/>
      <c r="FB20" s="371"/>
      <c r="FC20" s="371"/>
      <c r="FD20" s="371"/>
      <c r="FE20" s="371"/>
      <c r="FF20" s="371"/>
      <c r="FG20" s="371"/>
      <c r="FH20" s="371"/>
      <c r="FI20" s="371"/>
      <c r="FJ20" s="371"/>
      <c r="FK20" s="371"/>
      <c r="FL20" s="371"/>
      <c r="FM20" s="371"/>
      <c r="FN20" s="371"/>
      <c r="FO20" s="371"/>
      <c r="FP20" s="371"/>
      <c r="FQ20" s="371"/>
      <c r="FR20" s="371"/>
      <c r="FS20" s="371"/>
      <c r="FT20" s="371"/>
      <c r="FU20" s="371"/>
      <c r="FV20" s="371"/>
      <c r="FW20" s="371"/>
      <c r="FX20" s="371"/>
      <c r="FY20" s="371"/>
      <c r="FZ20" s="371"/>
      <c r="GA20" s="371"/>
      <c r="GB20" s="371"/>
      <c r="GC20" s="371"/>
      <c r="GD20" s="371"/>
      <c r="GE20" s="371"/>
      <c r="GF20" s="371"/>
      <c r="GG20" s="371"/>
      <c r="GH20" s="371"/>
      <c r="GI20" s="371"/>
      <c r="GJ20" s="371"/>
      <c r="GK20" s="371"/>
      <c r="GL20" s="371"/>
      <c r="GM20" s="371"/>
      <c r="GN20" s="371"/>
      <c r="GO20" s="371"/>
    </row>
    <row r="21" spans="1:197" s="233" customFormat="1">
      <c r="A21" s="339"/>
      <c r="B21" s="339"/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67"/>
      <c r="O21" s="367"/>
      <c r="P21" s="367"/>
      <c r="Q21" s="367"/>
      <c r="R21" s="370"/>
      <c r="S21" s="367"/>
      <c r="T21" s="368"/>
      <c r="U21" s="368"/>
      <c r="V21" s="369"/>
      <c r="W21" s="370"/>
      <c r="X21" s="369"/>
      <c r="Y21" s="370"/>
      <c r="Z21" s="370"/>
      <c r="AA21" s="367"/>
      <c r="AB21" s="368"/>
      <c r="AC21" s="368"/>
      <c r="AD21" s="369"/>
      <c r="AE21" s="370"/>
      <c r="AF21" s="370"/>
      <c r="AG21" s="370"/>
      <c r="AH21" s="370"/>
      <c r="AI21" s="367"/>
      <c r="AJ21" s="370"/>
      <c r="AK21" s="370"/>
      <c r="AL21" s="369"/>
      <c r="AM21" s="370"/>
      <c r="AN21" s="369"/>
      <c r="AO21" s="370"/>
      <c r="AP21" s="370"/>
      <c r="AQ21" s="370"/>
      <c r="AR21" s="370"/>
      <c r="AS21" s="370"/>
      <c r="AT21" s="370"/>
      <c r="AU21" s="370"/>
      <c r="AV21" s="370"/>
      <c r="AW21" s="370"/>
      <c r="AX21" s="370"/>
      <c r="AY21" s="370"/>
      <c r="AZ21" s="370"/>
      <c r="BA21" s="370"/>
      <c r="BB21" s="370"/>
      <c r="BC21" s="370"/>
      <c r="BD21" s="370"/>
      <c r="BE21" s="370"/>
      <c r="BF21" s="370"/>
      <c r="BG21" s="370"/>
      <c r="BH21" s="370"/>
      <c r="BI21" s="370"/>
      <c r="BJ21" s="370"/>
      <c r="BK21" s="370"/>
      <c r="BL21" s="370"/>
      <c r="BM21" s="370"/>
      <c r="BN21" s="370"/>
      <c r="BO21" s="370"/>
      <c r="BP21" s="370"/>
      <c r="BQ21" s="370"/>
      <c r="BR21" s="370"/>
      <c r="BS21" s="370"/>
      <c r="BT21" s="370"/>
      <c r="BU21" s="370"/>
      <c r="BV21" s="370"/>
      <c r="BW21" s="370"/>
      <c r="BX21" s="370"/>
      <c r="BY21" s="370"/>
      <c r="BZ21" s="370"/>
      <c r="CA21" s="370"/>
      <c r="CB21" s="370"/>
      <c r="CC21" s="370"/>
      <c r="CD21" s="370"/>
      <c r="CE21" s="370"/>
      <c r="CF21" s="370"/>
      <c r="CG21" s="370"/>
      <c r="CH21" s="370"/>
      <c r="CI21" s="370"/>
      <c r="CJ21" s="370"/>
      <c r="CK21" s="370"/>
      <c r="CL21" s="370"/>
      <c r="CM21" s="370"/>
      <c r="CN21" s="370"/>
      <c r="CO21" s="370"/>
      <c r="CP21" s="370"/>
      <c r="CQ21" s="370"/>
      <c r="CR21" s="370"/>
      <c r="CS21" s="370"/>
      <c r="CT21" s="370"/>
      <c r="CU21" s="370"/>
      <c r="CV21" s="370"/>
      <c r="CW21" s="370"/>
      <c r="CX21" s="371"/>
      <c r="CY21" s="371"/>
      <c r="CZ21" s="371"/>
      <c r="DA21" s="371"/>
      <c r="DB21" s="371"/>
      <c r="DC21" s="371"/>
      <c r="DD21" s="371"/>
      <c r="DE21" s="371"/>
      <c r="DF21" s="371"/>
      <c r="DG21" s="371"/>
      <c r="DH21" s="371"/>
      <c r="DI21" s="371"/>
      <c r="DJ21" s="371"/>
      <c r="DK21" s="371"/>
      <c r="DL21" s="371"/>
      <c r="DM21" s="371"/>
      <c r="DN21" s="371"/>
      <c r="DO21" s="371"/>
      <c r="DP21" s="371"/>
      <c r="DQ21" s="371"/>
      <c r="DR21" s="371"/>
      <c r="DS21" s="371"/>
      <c r="DT21" s="371"/>
      <c r="DU21" s="371"/>
      <c r="DV21" s="371"/>
      <c r="DW21" s="371"/>
      <c r="DX21" s="371"/>
      <c r="DY21" s="371"/>
      <c r="DZ21" s="371"/>
      <c r="EA21" s="371"/>
      <c r="EB21" s="371"/>
      <c r="EC21" s="371"/>
      <c r="ED21" s="371"/>
      <c r="EE21" s="371"/>
      <c r="EF21" s="371"/>
      <c r="EG21" s="371"/>
      <c r="EH21" s="371"/>
      <c r="EI21" s="371"/>
      <c r="EJ21" s="371"/>
      <c r="EK21" s="371"/>
      <c r="EL21" s="371"/>
      <c r="EM21" s="371"/>
      <c r="EN21" s="371"/>
      <c r="EO21" s="371"/>
      <c r="EP21" s="371"/>
      <c r="EQ21" s="371"/>
      <c r="ER21" s="371"/>
      <c r="ES21" s="371"/>
      <c r="ET21" s="371"/>
      <c r="EU21" s="371"/>
      <c r="EV21" s="371"/>
      <c r="EW21" s="371"/>
      <c r="EX21" s="371"/>
      <c r="EY21" s="371"/>
      <c r="EZ21" s="371"/>
      <c r="FA21" s="371"/>
      <c r="FB21" s="371"/>
      <c r="FC21" s="371"/>
      <c r="FD21" s="371"/>
      <c r="FE21" s="371"/>
      <c r="FF21" s="371"/>
      <c r="FG21" s="371"/>
      <c r="FH21" s="371"/>
      <c r="FI21" s="371"/>
      <c r="FJ21" s="371"/>
      <c r="FK21" s="371"/>
      <c r="FL21" s="371"/>
      <c r="FM21" s="371"/>
      <c r="FN21" s="371"/>
      <c r="FO21" s="371"/>
      <c r="FP21" s="371"/>
      <c r="FQ21" s="371"/>
      <c r="FR21" s="371"/>
      <c r="FS21" s="371"/>
      <c r="FT21" s="371"/>
      <c r="FU21" s="371"/>
      <c r="FV21" s="371"/>
      <c r="FW21" s="371"/>
      <c r="FX21" s="371"/>
      <c r="FY21" s="371"/>
      <c r="FZ21" s="371"/>
      <c r="GA21" s="371"/>
      <c r="GB21" s="371"/>
      <c r="GC21" s="371"/>
      <c r="GD21" s="371"/>
      <c r="GE21" s="371"/>
      <c r="GF21" s="371"/>
      <c r="GG21" s="371"/>
      <c r="GH21" s="371"/>
      <c r="GI21" s="371"/>
      <c r="GJ21" s="371"/>
      <c r="GK21" s="371"/>
      <c r="GL21" s="371"/>
      <c r="GM21" s="371"/>
      <c r="GN21" s="371"/>
      <c r="GO21" s="371"/>
    </row>
    <row r="22" spans="1:197" s="233" customFormat="1">
      <c r="A22" s="339"/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67"/>
      <c r="O22" s="367"/>
      <c r="P22" s="367"/>
      <c r="Q22" s="367"/>
      <c r="R22" s="370"/>
      <c r="S22" s="367"/>
      <c r="T22" s="368"/>
      <c r="U22" s="368"/>
      <c r="V22" s="369"/>
      <c r="W22" s="370"/>
      <c r="X22" s="369"/>
      <c r="Y22" s="370"/>
      <c r="Z22" s="370"/>
      <c r="AA22" s="367"/>
      <c r="AB22" s="368"/>
      <c r="AC22" s="368"/>
      <c r="AD22" s="369"/>
      <c r="AE22" s="370"/>
      <c r="AF22" s="370"/>
      <c r="AG22" s="370"/>
      <c r="AH22" s="370"/>
      <c r="AI22" s="367"/>
      <c r="AJ22" s="370"/>
      <c r="AK22" s="370"/>
      <c r="AL22" s="369"/>
      <c r="AM22" s="370"/>
      <c r="AN22" s="369"/>
      <c r="AO22" s="370"/>
      <c r="AP22" s="370"/>
      <c r="AQ22" s="370"/>
      <c r="AR22" s="370"/>
      <c r="AS22" s="370"/>
      <c r="AT22" s="370"/>
      <c r="AU22" s="370"/>
      <c r="AV22" s="370"/>
      <c r="AW22" s="370"/>
      <c r="AX22" s="370"/>
      <c r="AY22" s="370"/>
      <c r="AZ22" s="370"/>
      <c r="BA22" s="370"/>
      <c r="BB22" s="370"/>
      <c r="BC22" s="370"/>
      <c r="BD22" s="370"/>
      <c r="BE22" s="370"/>
      <c r="BF22" s="370"/>
      <c r="BG22" s="370"/>
      <c r="BH22" s="370"/>
      <c r="BI22" s="370"/>
      <c r="BJ22" s="370"/>
      <c r="BK22" s="370"/>
      <c r="BL22" s="370"/>
      <c r="BM22" s="370"/>
      <c r="BN22" s="370"/>
      <c r="BO22" s="370"/>
      <c r="BP22" s="370"/>
      <c r="BQ22" s="370"/>
      <c r="BR22" s="370"/>
      <c r="BS22" s="370"/>
      <c r="BT22" s="370"/>
      <c r="BU22" s="370"/>
      <c r="BV22" s="370"/>
      <c r="BW22" s="370"/>
      <c r="BX22" s="370"/>
      <c r="BY22" s="370"/>
      <c r="BZ22" s="370"/>
      <c r="CA22" s="370"/>
      <c r="CB22" s="370"/>
      <c r="CC22" s="370"/>
      <c r="CD22" s="370"/>
      <c r="CE22" s="370"/>
      <c r="CF22" s="370"/>
      <c r="CG22" s="370"/>
      <c r="CH22" s="370"/>
      <c r="CI22" s="370"/>
      <c r="CJ22" s="370"/>
      <c r="CK22" s="370"/>
      <c r="CL22" s="370"/>
      <c r="CM22" s="370"/>
      <c r="CN22" s="370"/>
      <c r="CO22" s="370"/>
      <c r="CP22" s="370"/>
      <c r="CQ22" s="370"/>
      <c r="CR22" s="370"/>
      <c r="CS22" s="370"/>
      <c r="CT22" s="370"/>
      <c r="CU22" s="370"/>
      <c r="CV22" s="370"/>
      <c r="CW22" s="370"/>
      <c r="CX22" s="371"/>
      <c r="CY22" s="371"/>
      <c r="CZ22" s="371"/>
      <c r="DA22" s="371"/>
      <c r="DB22" s="371"/>
      <c r="DC22" s="371"/>
      <c r="DD22" s="371"/>
      <c r="DE22" s="371"/>
      <c r="DF22" s="371"/>
      <c r="DG22" s="371"/>
      <c r="DH22" s="371"/>
      <c r="DI22" s="371"/>
      <c r="DJ22" s="371"/>
      <c r="DK22" s="371"/>
      <c r="DL22" s="371"/>
      <c r="DM22" s="371"/>
      <c r="DN22" s="371"/>
      <c r="DO22" s="371"/>
      <c r="DP22" s="371"/>
      <c r="DQ22" s="371"/>
      <c r="DR22" s="371"/>
      <c r="DS22" s="371"/>
      <c r="DT22" s="371"/>
      <c r="DU22" s="371"/>
      <c r="DV22" s="371"/>
      <c r="DW22" s="371"/>
      <c r="DX22" s="371"/>
      <c r="DY22" s="371"/>
      <c r="DZ22" s="371"/>
      <c r="EA22" s="371"/>
      <c r="EB22" s="371"/>
      <c r="EC22" s="371"/>
      <c r="ED22" s="371"/>
      <c r="EE22" s="371"/>
      <c r="EF22" s="371"/>
      <c r="EG22" s="371"/>
      <c r="EH22" s="371"/>
      <c r="EI22" s="371"/>
      <c r="EJ22" s="371"/>
      <c r="EK22" s="371"/>
      <c r="EL22" s="371"/>
      <c r="EM22" s="371"/>
      <c r="EN22" s="371"/>
      <c r="EO22" s="371"/>
      <c r="EP22" s="371"/>
      <c r="EQ22" s="371"/>
      <c r="ER22" s="371"/>
      <c r="ES22" s="371"/>
      <c r="ET22" s="371"/>
      <c r="EU22" s="371"/>
      <c r="EV22" s="371"/>
      <c r="EW22" s="371"/>
      <c r="EX22" s="371"/>
      <c r="EY22" s="371"/>
      <c r="EZ22" s="371"/>
      <c r="FA22" s="371"/>
      <c r="FB22" s="371"/>
      <c r="FC22" s="371"/>
      <c r="FD22" s="371"/>
      <c r="FE22" s="371"/>
      <c r="FF22" s="371"/>
      <c r="FG22" s="371"/>
      <c r="FH22" s="371"/>
      <c r="FI22" s="371"/>
      <c r="FJ22" s="371"/>
      <c r="FK22" s="371"/>
      <c r="FL22" s="371"/>
      <c r="FM22" s="371"/>
      <c r="FN22" s="371"/>
      <c r="FO22" s="371"/>
      <c r="FP22" s="371"/>
      <c r="FQ22" s="371"/>
      <c r="FR22" s="371"/>
      <c r="FS22" s="371"/>
      <c r="FT22" s="371"/>
      <c r="FU22" s="371"/>
      <c r="FV22" s="371"/>
      <c r="FW22" s="371"/>
      <c r="FX22" s="371"/>
      <c r="FY22" s="371"/>
      <c r="FZ22" s="371"/>
      <c r="GA22" s="371"/>
      <c r="GB22" s="371"/>
      <c r="GC22" s="371"/>
      <c r="GD22" s="371"/>
      <c r="GE22" s="371"/>
      <c r="GF22" s="371"/>
      <c r="GG22" s="371"/>
      <c r="GH22" s="371"/>
      <c r="GI22" s="371"/>
      <c r="GJ22" s="371"/>
      <c r="GK22" s="371"/>
      <c r="GL22" s="371"/>
      <c r="GM22" s="371"/>
      <c r="GN22" s="371"/>
      <c r="GO22" s="371"/>
    </row>
    <row r="23" spans="1:197" s="233" customFormat="1">
      <c r="A23" s="339"/>
      <c r="B23" s="339"/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67"/>
      <c r="O23" s="367"/>
      <c r="P23" s="367"/>
      <c r="Q23" s="367"/>
      <c r="R23" s="370"/>
      <c r="S23" s="367"/>
      <c r="T23" s="368"/>
      <c r="U23" s="368"/>
      <c r="V23" s="369"/>
      <c r="W23" s="370"/>
      <c r="X23" s="369"/>
      <c r="Y23" s="370"/>
      <c r="Z23" s="370"/>
      <c r="AA23" s="367"/>
      <c r="AB23" s="368"/>
      <c r="AC23" s="368"/>
      <c r="AD23" s="369"/>
      <c r="AE23" s="370"/>
      <c r="AF23" s="370"/>
      <c r="AG23" s="370"/>
      <c r="AH23" s="370"/>
      <c r="AI23" s="367"/>
      <c r="AJ23" s="370"/>
      <c r="AK23" s="370"/>
      <c r="AL23" s="369"/>
      <c r="AM23" s="370"/>
      <c r="AN23" s="369"/>
      <c r="AO23" s="370"/>
      <c r="AP23" s="370"/>
      <c r="AQ23" s="370"/>
      <c r="AR23" s="370"/>
      <c r="AS23" s="370"/>
      <c r="AT23" s="370"/>
      <c r="AU23" s="370"/>
      <c r="AV23" s="370"/>
      <c r="AW23" s="370"/>
      <c r="AX23" s="370"/>
      <c r="AY23" s="370"/>
      <c r="AZ23" s="370"/>
      <c r="BA23" s="370"/>
      <c r="BB23" s="370"/>
      <c r="BC23" s="370"/>
      <c r="BD23" s="370"/>
      <c r="BE23" s="370"/>
      <c r="BF23" s="370"/>
      <c r="BG23" s="370"/>
      <c r="BH23" s="370"/>
      <c r="BI23" s="370"/>
      <c r="BJ23" s="370"/>
      <c r="BK23" s="370"/>
      <c r="BL23" s="370"/>
      <c r="BM23" s="370"/>
      <c r="BN23" s="370"/>
      <c r="BO23" s="370"/>
      <c r="BP23" s="370"/>
      <c r="BQ23" s="370"/>
      <c r="BR23" s="370"/>
      <c r="BS23" s="370"/>
      <c r="BT23" s="370"/>
      <c r="BU23" s="370"/>
      <c r="BV23" s="370"/>
      <c r="BW23" s="370"/>
      <c r="BX23" s="370"/>
      <c r="BY23" s="370"/>
      <c r="BZ23" s="370"/>
      <c r="CA23" s="370"/>
      <c r="CB23" s="370"/>
      <c r="CC23" s="370"/>
      <c r="CD23" s="370"/>
      <c r="CE23" s="370"/>
      <c r="CF23" s="370"/>
      <c r="CG23" s="370"/>
      <c r="CH23" s="370"/>
      <c r="CI23" s="370"/>
      <c r="CJ23" s="370"/>
      <c r="CK23" s="370"/>
      <c r="CL23" s="370"/>
      <c r="CM23" s="370"/>
      <c r="CN23" s="370"/>
      <c r="CO23" s="370"/>
      <c r="CP23" s="370"/>
      <c r="CQ23" s="370"/>
      <c r="CR23" s="370"/>
      <c r="CS23" s="370"/>
      <c r="CT23" s="370"/>
      <c r="CU23" s="370"/>
      <c r="CV23" s="370"/>
      <c r="CW23" s="370"/>
      <c r="CX23" s="371"/>
      <c r="CY23" s="371"/>
      <c r="CZ23" s="371"/>
      <c r="DA23" s="371"/>
      <c r="DB23" s="371"/>
      <c r="DC23" s="371"/>
      <c r="DD23" s="371"/>
      <c r="DE23" s="371"/>
      <c r="DF23" s="371"/>
      <c r="DG23" s="371"/>
      <c r="DH23" s="371"/>
      <c r="DI23" s="371"/>
      <c r="DJ23" s="371"/>
      <c r="DK23" s="371"/>
      <c r="DL23" s="371"/>
      <c r="DM23" s="371"/>
      <c r="DN23" s="371"/>
      <c r="DO23" s="371"/>
      <c r="DP23" s="371"/>
      <c r="DQ23" s="371"/>
      <c r="DR23" s="371"/>
      <c r="DS23" s="371"/>
      <c r="DT23" s="371"/>
      <c r="DU23" s="371"/>
      <c r="DV23" s="371"/>
      <c r="DW23" s="371"/>
      <c r="DX23" s="371"/>
      <c r="DY23" s="371"/>
      <c r="DZ23" s="371"/>
      <c r="EA23" s="371"/>
      <c r="EB23" s="371"/>
      <c r="EC23" s="371"/>
      <c r="ED23" s="371"/>
      <c r="EE23" s="371"/>
      <c r="EF23" s="371"/>
      <c r="EG23" s="371"/>
      <c r="EH23" s="371"/>
      <c r="EI23" s="371"/>
      <c r="EJ23" s="371"/>
      <c r="EK23" s="371"/>
      <c r="EL23" s="371"/>
      <c r="EM23" s="371"/>
      <c r="EN23" s="371"/>
      <c r="EO23" s="371"/>
      <c r="EP23" s="371"/>
      <c r="EQ23" s="371"/>
      <c r="ER23" s="371"/>
      <c r="ES23" s="371"/>
      <c r="ET23" s="371"/>
      <c r="EU23" s="371"/>
      <c r="EV23" s="371"/>
      <c r="EW23" s="371"/>
      <c r="EX23" s="371"/>
      <c r="EY23" s="371"/>
      <c r="EZ23" s="371"/>
      <c r="FA23" s="371"/>
      <c r="FB23" s="371"/>
      <c r="FC23" s="371"/>
      <c r="FD23" s="371"/>
      <c r="FE23" s="371"/>
      <c r="FF23" s="371"/>
      <c r="FG23" s="371"/>
      <c r="FH23" s="371"/>
      <c r="FI23" s="371"/>
      <c r="FJ23" s="371"/>
      <c r="FK23" s="371"/>
      <c r="FL23" s="371"/>
      <c r="FM23" s="371"/>
      <c r="FN23" s="371"/>
      <c r="FO23" s="371"/>
      <c r="FP23" s="371"/>
      <c r="FQ23" s="371"/>
      <c r="FR23" s="371"/>
      <c r="FS23" s="371"/>
      <c r="FT23" s="371"/>
      <c r="FU23" s="371"/>
      <c r="FV23" s="371"/>
      <c r="FW23" s="371"/>
      <c r="FX23" s="371"/>
      <c r="FY23" s="371"/>
      <c r="FZ23" s="371"/>
      <c r="GA23" s="371"/>
      <c r="GB23" s="371"/>
      <c r="GC23" s="371"/>
      <c r="GD23" s="371"/>
      <c r="GE23" s="371"/>
      <c r="GF23" s="371"/>
      <c r="GG23" s="371"/>
      <c r="GH23" s="371"/>
      <c r="GI23" s="371"/>
      <c r="GJ23" s="371"/>
      <c r="GK23" s="371"/>
      <c r="GL23" s="371"/>
      <c r="GM23" s="371"/>
      <c r="GN23" s="371"/>
      <c r="GO23" s="371"/>
    </row>
    <row r="24" spans="1:197">
      <c r="N24" s="373"/>
      <c r="O24" s="373"/>
      <c r="P24" s="373"/>
      <c r="Q24" s="373"/>
      <c r="R24" s="373"/>
      <c r="S24" s="373"/>
      <c r="T24" s="373"/>
      <c r="U24" s="373"/>
      <c r="V24" s="373"/>
      <c r="W24" s="373"/>
      <c r="X24" s="373"/>
      <c r="Y24" s="373"/>
      <c r="Z24" s="373"/>
      <c r="AA24" s="373"/>
      <c r="AB24" s="373"/>
      <c r="AC24" s="373"/>
      <c r="AD24" s="373"/>
      <c r="AE24" s="373"/>
      <c r="AF24" s="373"/>
      <c r="AG24" s="373"/>
      <c r="AH24" s="373"/>
      <c r="AI24" s="373"/>
      <c r="AJ24" s="373"/>
      <c r="AK24" s="373"/>
      <c r="AL24" s="373"/>
      <c r="AM24" s="373"/>
      <c r="AN24" s="373"/>
      <c r="AO24" s="373"/>
      <c r="AP24" s="373"/>
      <c r="AQ24" s="373"/>
      <c r="AR24" s="373"/>
      <c r="AS24" s="373"/>
      <c r="AT24" s="373"/>
      <c r="AU24" s="373"/>
      <c r="AV24" s="373"/>
      <c r="AW24" s="373"/>
      <c r="AX24" s="373"/>
      <c r="AY24" s="373"/>
      <c r="AZ24" s="373"/>
      <c r="BA24" s="373"/>
      <c r="BB24" s="373"/>
      <c r="BC24" s="373"/>
      <c r="BD24" s="373"/>
      <c r="BE24" s="373"/>
      <c r="BF24" s="373"/>
      <c r="BG24" s="373"/>
      <c r="BH24" s="373"/>
      <c r="BI24" s="373"/>
      <c r="BJ24" s="373"/>
      <c r="BK24" s="373"/>
      <c r="BL24" s="373"/>
      <c r="BM24" s="373"/>
      <c r="BN24" s="373"/>
      <c r="BO24" s="373"/>
      <c r="BP24" s="373"/>
      <c r="BQ24" s="373"/>
      <c r="BR24" s="373"/>
      <c r="BS24" s="373"/>
      <c r="BT24" s="373"/>
      <c r="BU24" s="373"/>
      <c r="BV24" s="373"/>
      <c r="BW24" s="373"/>
      <c r="BX24" s="373"/>
      <c r="BY24" s="373"/>
      <c r="BZ24" s="373"/>
      <c r="CA24" s="373"/>
      <c r="CB24" s="373"/>
      <c r="CC24" s="373"/>
      <c r="CD24" s="373"/>
      <c r="CE24" s="373"/>
      <c r="CF24" s="373"/>
      <c r="CG24" s="373"/>
      <c r="CH24" s="373"/>
      <c r="CI24" s="373"/>
      <c r="CJ24" s="373"/>
      <c r="CK24" s="373"/>
      <c r="CL24" s="373"/>
      <c r="CM24" s="373"/>
      <c r="CN24" s="373"/>
      <c r="CO24" s="373"/>
      <c r="CP24" s="373"/>
      <c r="CQ24" s="373"/>
      <c r="CR24" s="373"/>
      <c r="CS24" s="373"/>
      <c r="CT24" s="373"/>
      <c r="CU24" s="373"/>
      <c r="CV24" s="373"/>
      <c r="CW24" s="373"/>
      <c r="CX24" s="373"/>
      <c r="CY24" s="373"/>
      <c r="CZ24" s="373"/>
      <c r="DA24" s="373"/>
      <c r="DB24" s="373"/>
      <c r="DC24" s="373"/>
      <c r="DD24" s="373"/>
      <c r="DE24" s="373"/>
      <c r="DF24" s="373"/>
      <c r="DG24" s="373"/>
      <c r="DH24" s="373"/>
      <c r="DI24" s="373"/>
      <c r="DJ24" s="373"/>
      <c r="DK24" s="373"/>
      <c r="DL24" s="373"/>
      <c r="DM24" s="373"/>
      <c r="DN24" s="373"/>
      <c r="DO24" s="373"/>
      <c r="DP24" s="373"/>
      <c r="DQ24" s="373"/>
      <c r="DR24" s="373"/>
      <c r="DS24" s="373"/>
      <c r="DT24" s="373"/>
      <c r="DU24" s="373"/>
      <c r="DV24" s="373"/>
      <c r="DW24" s="373"/>
      <c r="DX24" s="373"/>
      <c r="DY24" s="373"/>
      <c r="DZ24" s="373"/>
      <c r="EA24" s="373"/>
      <c r="EB24" s="373"/>
      <c r="EC24" s="373"/>
      <c r="ED24" s="373"/>
      <c r="EE24" s="373"/>
      <c r="EF24" s="373"/>
      <c r="EG24" s="373"/>
      <c r="EH24" s="373"/>
      <c r="EI24" s="373"/>
      <c r="EJ24" s="373"/>
      <c r="EK24" s="373"/>
      <c r="EL24" s="373"/>
      <c r="EM24" s="373"/>
      <c r="EN24" s="373"/>
      <c r="EO24" s="373"/>
      <c r="EP24" s="373"/>
      <c r="EQ24" s="373"/>
      <c r="ER24" s="373"/>
      <c r="ES24" s="373"/>
      <c r="ET24" s="373"/>
      <c r="EU24" s="373"/>
      <c r="EV24" s="373"/>
      <c r="EW24" s="373"/>
      <c r="EX24" s="373"/>
      <c r="EY24" s="373"/>
      <c r="EZ24" s="373"/>
      <c r="FA24" s="373"/>
      <c r="FB24" s="373"/>
      <c r="FC24" s="373"/>
      <c r="FD24" s="373"/>
      <c r="FE24" s="373"/>
      <c r="FF24" s="373"/>
      <c r="FG24" s="373"/>
      <c r="FH24" s="373"/>
      <c r="FI24" s="373"/>
      <c r="FJ24" s="373"/>
      <c r="FK24" s="373"/>
      <c r="FL24" s="373"/>
      <c r="FM24" s="373"/>
      <c r="FN24" s="373"/>
      <c r="FO24" s="373"/>
      <c r="FP24" s="373"/>
      <c r="FQ24" s="373"/>
      <c r="FR24" s="373"/>
      <c r="FS24" s="373"/>
      <c r="FT24" s="373"/>
      <c r="FU24" s="373"/>
      <c r="FV24" s="373"/>
      <c r="FW24" s="373"/>
      <c r="FX24" s="373"/>
      <c r="FY24" s="373"/>
      <c r="FZ24" s="373"/>
      <c r="GA24" s="373"/>
      <c r="GB24" s="373"/>
      <c r="GC24" s="373"/>
      <c r="GD24" s="373"/>
      <c r="GE24" s="373"/>
      <c r="GF24" s="373"/>
      <c r="GG24" s="373"/>
      <c r="GH24" s="373"/>
      <c r="GI24" s="373"/>
      <c r="GJ24" s="373"/>
      <c r="GK24" s="373"/>
      <c r="GL24" s="373"/>
      <c r="GM24" s="373"/>
      <c r="GN24" s="373"/>
      <c r="GO24" s="373"/>
    </row>
    <row r="25" spans="1:197">
      <c r="N25" s="373"/>
      <c r="O25" s="373"/>
      <c r="P25" s="373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A25" s="373"/>
      <c r="AB25" s="373"/>
      <c r="AC25" s="373"/>
      <c r="AD25" s="373"/>
      <c r="AE25" s="373"/>
      <c r="AF25" s="373"/>
      <c r="AG25" s="373"/>
      <c r="AH25" s="373"/>
      <c r="AI25" s="373"/>
      <c r="AJ25" s="373"/>
      <c r="AK25" s="373"/>
      <c r="AL25" s="373"/>
      <c r="AM25" s="373"/>
      <c r="AN25" s="373"/>
      <c r="AO25" s="373"/>
      <c r="AP25" s="373"/>
      <c r="AQ25" s="373"/>
      <c r="AR25" s="373"/>
      <c r="AS25" s="373"/>
      <c r="AT25" s="373"/>
      <c r="AU25" s="373"/>
      <c r="AV25" s="373"/>
      <c r="AW25" s="373"/>
      <c r="AX25" s="373"/>
      <c r="AY25" s="373"/>
      <c r="AZ25" s="373"/>
      <c r="BA25" s="373"/>
      <c r="BB25" s="373"/>
      <c r="BC25" s="373"/>
      <c r="BD25" s="373"/>
      <c r="BE25" s="373"/>
      <c r="BF25" s="373"/>
      <c r="BG25" s="373"/>
      <c r="BH25" s="373"/>
      <c r="BI25" s="373"/>
      <c r="BJ25" s="373"/>
      <c r="BK25" s="373"/>
      <c r="BL25" s="373"/>
      <c r="BM25" s="373"/>
      <c r="BN25" s="373"/>
      <c r="BO25" s="373"/>
      <c r="BP25" s="373"/>
      <c r="BQ25" s="373"/>
      <c r="BR25" s="373"/>
      <c r="BS25" s="373"/>
      <c r="BT25" s="373"/>
      <c r="BU25" s="373"/>
      <c r="BV25" s="373"/>
      <c r="BW25" s="373"/>
      <c r="BX25" s="373"/>
      <c r="BY25" s="373"/>
      <c r="BZ25" s="373"/>
      <c r="CA25" s="373"/>
      <c r="CB25" s="373"/>
      <c r="CC25" s="373"/>
      <c r="CD25" s="373"/>
      <c r="CE25" s="373"/>
      <c r="CF25" s="373"/>
      <c r="CG25" s="373"/>
      <c r="CH25" s="373"/>
      <c r="CI25" s="373"/>
      <c r="CJ25" s="373"/>
      <c r="CK25" s="373"/>
      <c r="CL25" s="373"/>
      <c r="CM25" s="373"/>
      <c r="CN25" s="373"/>
      <c r="CO25" s="373"/>
      <c r="CP25" s="373"/>
      <c r="CQ25" s="373"/>
      <c r="CR25" s="373"/>
      <c r="CS25" s="373"/>
      <c r="CT25" s="373"/>
      <c r="CU25" s="373"/>
      <c r="CV25" s="373"/>
      <c r="CW25" s="373"/>
      <c r="CX25" s="373"/>
      <c r="CY25" s="373"/>
      <c r="CZ25" s="373"/>
      <c r="DA25" s="373"/>
      <c r="DB25" s="373"/>
      <c r="DC25" s="373"/>
      <c r="DD25" s="373"/>
      <c r="DE25" s="373"/>
      <c r="DF25" s="373"/>
      <c r="DG25" s="373"/>
      <c r="DH25" s="373"/>
      <c r="DI25" s="373"/>
      <c r="DJ25" s="373"/>
      <c r="DK25" s="373"/>
      <c r="DL25" s="373"/>
      <c r="DM25" s="373"/>
      <c r="DN25" s="373"/>
      <c r="DO25" s="373"/>
      <c r="DP25" s="373"/>
      <c r="DQ25" s="373"/>
      <c r="DR25" s="373"/>
      <c r="DS25" s="373"/>
      <c r="DT25" s="373"/>
      <c r="DU25" s="373"/>
      <c r="DV25" s="373"/>
      <c r="DW25" s="373"/>
      <c r="DX25" s="373"/>
      <c r="DY25" s="373"/>
      <c r="DZ25" s="373"/>
      <c r="EA25" s="373"/>
      <c r="EB25" s="373"/>
      <c r="EC25" s="373"/>
      <c r="ED25" s="373"/>
      <c r="EE25" s="373"/>
      <c r="EF25" s="373"/>
      <c r="EG25" s="373"/>
      <c r="EH25" s="373"/>
      <c r="EI25" s="373"/>
      <c r="EJ25" s="373"/>
      <c r="EK25" s="373"/>
      <c r="EL25" s="373"/>
      <c r="EM25" s="373"/>
      <c r="EN25" s="373"/>
      <c r="EO25" s="373"/>
      <c r="EP25" s="373"/>
      <c r="EQ25" s="373"/>
      <c r="ER25" s="373"/>
      <c r="ES25" s="373"/>
      <c r="ET25" s="373"/>
      <c r="EU25" s="373"/>
      <c r="EV25" s="373"/>
      <c r="EW25" s="373"/>
      <c r="EX25" s="373"/>
      <c r="EY25" s="373"/>
      <c r="EZ25" s="373"/>
      <c r="FA25" s="373"/>
      <c r="FB25" s="373"/>
      <c r="FC25" s="373"/>
      <c r="FD25" s="373"/>
      <c r="FE25" s="373"/>
      <c r="FF25" s="373"/>
      <c r="FG25" s="373"/>
      <c r="FH25" s="373"/>
      <c r="FI25" s="373"/>
      <c r="FJ25" s="373"/>
      <c r="FK25" s="373"/>
      <c r="FL25" s="373"/>
      <c r="FM25" s="373"/>
      <c r="FN25" s="373"/>
      <c r="FO25" s="373"/>
      <c r="FP25" s="373"/>
      <c r="FQ25" s="373"/>
      <c r="FR25" s="373"/>
      <c r="FS25" s="373"/>
      <c r="FT25" s="373"/>
      <c r="FU25" s="373"/>
      <c r="FV25" s="373"/>
      <c r="FW25" s="373"/>
      <c r="FX25" s="373"/>
      <c r="FY25" s="373"/>
      <c r="FZ25" s="373"/>
      <c r="GA25" s="373"/>
      <c r="GB25" s="373"/>
      <c r="GC25" s="373"/>
      <c r="GD25" s="373"/>
      <c r="GE25" s="373"/>
      <c r="GF25" s="373"/>
      <c r="GG25" s="373"/>
      <c r="GH25" s="373"/>
      <c r="GI25" s="373"/>
      <c r="GJ25" s="373"/>
      <c r="GK25" s="373"/>
      <c r="GL25" s="373"/>
      <c r="GM25" s="373"/>
      <c r="GN25" s="373"/>
      <c r="GO25" s="373"/>
    </row>
    <row r="26" spans="1:197">
      <c r="N26" s="373"/>
      <c r="O26" s="373"/>
      <c r="P26" s="373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A26" s="373"/>
      <c r="AB26" s="373"/>
      <c r="AC26" s="373"/>
      <c r="AD26" s="373"/>
      <c r="AE26" s="373"/>
      <c r="AF26" s="373"/>
      <c r="AG26" s="373"/>
      <c r="AH26" s="373"/>
      <c r="AI26" s="373"/>
      <c r="AJ26" s="373"/>
      <c r="AK26" s="373"/>
      <c r="AL26" s="373"/>
      <c r="AM26" s="373"/>
      <c r="AN26" s="373"/>
      <c r="AO26" s="373"/>
      <c r="AP26" s="373"/>
      <c r="AQ26" s="373"/>
      <c r="AR26" s="373"/>
      <c r="AS26" s="373"/>
      <c r="AT26" s="373"/>
      <c r="AU26" s="373"/>
      <c r="AV26" s="373"/>
      <c r="AW26" s="373"/>
      <c r="AX26" s="373"/>
      <c r="AY26" s="373"/>
      <c r="AZ26" s="373"/>
      <c r="BA26" s="373"/>
      <c r="BB26" s="373"/>
      <c r="BC26" s="373"/>
      <c r="BD26" s="373"/>
      <c r="BE26" s="373"/>
      <c r="BF26" s="373"/>
      <c r="BG26" s="373"/>
      <c r="BH26" s="373"/>
      <c r="BI26" s="373"/>
      <c r="BJ26" s="373"/>
      <c r="BK26" s="373"/>
      <c r="BL26" s="373"/>
      <c r="BM26" s="373"/>
      <c r="BN26" s="373"/>
      <c r="BO26" s="373"/>
      <c r="BP26" s="373"/>
      <c r="BQ26" s="373"/>
      <c r="BR26" s="373"/>
      <c r="BS26" s="373"/>
      <c r="BT26" s="373"/>
      <c r="BU26" s="373"/>
      <c r="BV26" s="373"/>
      <c r="BW26" s="373"/>
      <c r="BX26" s="373"/>
      <c r="BY26" s="373"/>
      <c r="BZ26" s="373"/>
      <c r="CA26" s="373"/>
      <c r="CB26" s="373"/>
      <c r="CC26" s="373"/>
      <c r="CD26" s="373"/>
      <c r="CE26" s="373"/>
      <c r="CF26" s="373"/>
      <c r="CG26" s="373"/>
      <c r="CH26" s="373"/>
      <c r="CI26" s="373"/>
      <c r="CJ26" s="373"/>
      <c r="CK26" s="373"/>
      <c r="CL26" s="373"/>
      <c r="CM26" s="373"/>
      <c r="CN26" s="373"/>
      <c r="CO26" s="373"/>
      <c r="CP26" s="373"/>
      <c r="CQ26" s="373"/>
      <c r="CR26" s="373"/>
      <c r="CS26" s="373"/>
      <c r="CT26" s="373"/>
      <c r="CU26" s="373"/>
      <c r="CV26" s="373"/>
      <c r="CW26" s="373"/>
      <c r="CX26" s="373"/>
      <c r="CY26" s="373"/>
      <c r="CZ26" s="373"/>
      <c r="DA26" s="373"/>
      <c r="DB26" s="373"/>
      <c r="DC26" s="373"/>
      <c r="DD26" s="373"/>
      <c r="DE26" s="373"/>
      <c r="DF26" s="373"/>
      <c r="DG26" s="373"/>
      <c r="DH26" s="373"/>
      <c r="DI26" s="373"/>
      <c r="DJ26" s="373"/>
      <c r="DK26" s="373"/>
      <c r="DL26" s="373"/>
      <c r="DM26" s="373"/>
      <c r="DN26" s="373"/>
      <c r="DO26" s="373"/>
      <c r="DP26" s="373"/>
      <c r="DQ26" s="373"/>
      <c r="DR26" s="373"/>
      <c r="DS26" s="373"/>
      <c r="DT26" s="373"/>
      <c r="DU26" s="373"/>
      <c r="DV26" s="373"/>
      <c r="DW26" s="373"/>
      <c r="DX26" s="373"/>
      <c r="DY26" s="373"/>
      <c r="DZ26" s="373"/>
      <c r="EA26" s="373"/>
      <c r="EB26" s="373"/>
      <c r="EC26" s="373"/>
      <c r="ED26" s="373"/>
      <c r="EE26" s="373"/>
      <c r="EF26" s="373"/>
      <c r="EG26" s="373"/>
      <c r="EH26" s="373"/>
      <c r="EI26" s="373"/>
      <c r="EJ26" s="373"/>
      <c r="EK26" s="373"/>
      <c r="EL26" s="373"/>
      <c r="EM26" s="373"/>
      <c r="EN26" s="373"/>
      <c r="EO26" s="373"/>
      <c r="EP26" s="373"/>
      <c r="EQ26" s="373"/>
      <c r="ER26" s="373"/>
      <c r="ES26" s="373"/>
      <c r="ET26" s="373"/>
      <c r="EU26" s="373"/>
      <c r="EV26" s="373"/>
      <c r="EW26" s="373"/>
      <c r="EX26" s="373"/>
      <c r="EY26" s="373"/>
      <c r="EZ26" s="373"/>
      <c r="FA26" s="373"/>
      <c r="FB26" s="373"/>
      <c r="FC26" s="373"/>
      <c r="FD26" s="373"/>
      <c r="FE26" s="373"/>
      <c r="FF26" s="373"/>
      <c r="FG26" s="373"/>
      <c r="FH26" s="373"/>
      <c r="FI26" s="373"/>
      <c r="FJ26" s="373"/>
      <c r="FK26" s="373"/>
      <c r="FL26" s="373"/>
      <c r="FM26" s="373"/>
      <c r="FN26" s="373"/>
      <c r="FO26" s="373"/>
      <c r="FP26" s="373"/>
      <c r="FQ26" s="373"/>
      <c r="FR26" s="373"/>
      <c r="FS26" s="373"/>
      <c r="FT26" s="373"/>
      <c r="FU26" s="373"/>
      <c r="FV26" s="373"/>
      <c r="FW26" s="373"/>
      <c r="FX26" s="373"/>
      <c r="FY26" s="373"/>
      <c r="FZ26" s="373"/>
      <c r="GA26" s="373"/>
      <c r="GB26" s="373"/>
      <c r="GC26" s="373"/>
      <c r="GD26" s="373"/>
      <c r="GE26" s="373"/>
      <c r="GF26" s="373"/>
      <c r="GG26" s="373"/>
      <c r="GH26" s="373"/>
      <c r="GI26" s="373"/>
      <c r="GJ26" s="373"/>
      <c r="GK26" s="373"/>
      <c r="GL26" s="373"/>
      <c r="GM26" s="373"/>
      <c r="GN26" s="373"/>
      <c r="GO26" s="373"/>
    </row>
    <row r="27" spans="1:197">
      <c r="N27" s="373"/>
      <c r="O27" s="373"/>
      <c r="P27" s="373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A27" s="373"/>
      <c r="AB27" s="373"/>
      <c r="AC27" s="373"/>
      <c r="AD27" s="373"/>
      <c r="AE27" s="373"/>
      <c r="AF27" s="373"/>
      <c r="AG27" s="373"/>
      <c r="AH27" s="373"/>
      <c r="AI27" s="373"/>
      <c r="AJ27" s="373"/>
      <c r="AK27" s="373"/>
      <c r="AL27" s="373"/>
      <c r="AM27" s="373"/>
      <c r="AN27" s="373"/>
      <c r="AO27" s="373"/>
      <c r="AP27" s="373"/>
      <c r="AQ27" s="373"/>
      <c r="AR27" s="373"/>
      <c r="AS27" s="373"/>
      <c r="AT27" s="373"/>
      <c r="AU27" s="373"/>
      <c r="AV27" s="373"/>
      <c r="AW27" s="373"/>
      <c r="AX27" s="373"/>
      <c r="AY27" s="373"/>
      <c r="AZ27" s="373"/>
      <c r="BA27" s="373"/>
      <c r="BB27" s="373"/>
      <c r="BC27" s="373"/>
      <c r="BD27" s="373"/>
      <c r="BE27" s="373"/>
      <c r="BF27" s="373"/>
      <c r="BG27" s="373"/>
      <c r="BH27" s="373"/>
      <c r="BI27" s="373"/>
      <c r="BJ27" s="373"/>
      <c r="BK27" s="373"/>
      <c r="BL27" s="373"/>
      <c r="BM27" s="373"/>
      <c r="BN27" s="373"/>
      <c r="BO27" s="373"/>
      <c r="BP27" s="373"/>
      <c r="BQ27" s="373"/>
      <c r="BR27" s="373"/>
      <c r="BS27" s="373"/>
      <c r="BT27" s="373"/>
      <c r="BU27" s="373"/>
      <c r="BV27" s="373"/>
      <c r="BW27" s="373"/>
      <c r="BX27" s="373"/>
      <c r="BY27" s="373"/>
      <c r="BZ27" s="373"/>
      <c r="CA27" s="373"/>
      <c r="CB27" s="373"/>
      <c r="CC27" s="373"/>
      <c r="CD27" s="373"/>
      <c r="CE27" s="373"/>
      <c r="CF27" s="373"/>
      <c r="CG27" s="373"/>
      <c r="CH27" s="373"/>
      <c r="CI27" s="373"/>
      <c r="CJ27" s="373"/>
      <c r="CK27" s="373"/>
      <c r="CL27" s="373"/>
      <c r="CM27" s="373"/>
      <c r="CN27" s="373"/>
      <c r="CO27" s="373"/>
      <c r="CP27" s="373"/>
      <c r="CQ27" s="373"/>
      <c r="CR27" s="373"/>
      <c r="CS27" s="373"/>
      <c r="CT27" s="373"/>
      <c r="CU27" s="373"/>
      <c r="CV27" s="373"/>
      <c r="CW27" s="373"/>
      <c r="CX27" s="373"/>
      <c r="CY27" s="373"/>
      <c r="CZ27" s="373"/>
      <c r="DA27" s="373"/>
      <c r="DB27" s="373"/>
      <c r="DC27" s="373"/>
      <c r="DD27" s="373"/>
      <c r="DE27" s="373"/>
      <c r="DF27" s="373"/>
      <c r="DG27" s="373"/>
      <c r="DH27" s="373"/>
      <c r="DI27" s="373"/>
      <c r="DJ27" s="373"/>
      <c r="DK27" s="373"/>
      <c r="DL27" s="373"/>
      <c r="DM27" s="373"/>
      <c r="DN27" s="373"/>
      <c r="DO27" s="373"/>
      <c r="DP27" s="373"/>
      <c r="DQ27" s="373"/>
      <c r="DR27" s="373"/>
      <c r="DS27" s="373"/>
      <c r="DT27" s="373"/>
      <c r="DU27" s="373"/>
      <c r="DV27" s="373"/>
      <c r="DW27" s="373"/>
      <c r="DX27" s="373"/>
      <c r="DY27" s="373"/>
      <c r="DZ27" s="373"/>
      <c r="EA27" s="373"/>
      <c r="EB27" s="373"/>
      <c r="EC27" s="373"/>
      <c r="ED27" s="373"/>
      <c r="EE27" s="373"/>
      <c r="EF27" s="373"/>
      <c r="EG27" s="373"/>
      <c r="EH27" s="373"/>
      <c r="EI27" s="373"/>
      <c r="EJ27" s="373"/>
      <c r="EK27" s="373"/>
      <c r="EL27" s="373"/>
      <c r="EM27" s="373"/>
      <c r="EN27" s="373"/>
      <c r="EO27" s="373"/>
      <c r="EP27" s="373"/>
      <c r="EQ27" s="373"/>
      <c r="ER27" s="373"/>
      <c r="ES27" s="373"/>
      <c r="ET27" s="373"/>
      <c r="EU27" s="373"/>
      <c r="EV27" s="373"/>
      <c r="EW27" s="373"/>
      <c r="EX27" s="373"/>
      <c r="EY27" s="373"/>
      <c r="EZ27" s="373"/>
      <c r="FA27" s="373"/>
      <c r="FB27" s="373"/>
      <c r="FC27" s="373"/>
      <c r="FD27" s="373"/>
      <c r="FE27" s="373"/>
      <c r="FF27" s="373"/>
      <c r="FG27" s="373"/>
      <c r="FH27" s="373"/>
      <c r="FI27" s="373"/>
      <c r="FJ27" s="373"/>
      <c r="FK27" s="373"/>
      <c r="FL27" s="373"/>
      <c r="FM27" s="373"/>
      <c r="FN27" s="373"/>
      <c r="FO27" s="373"/>
      <c r="FP27" s="373"/>
      <c r="FQ27" s="373"/>
      <c r="FR27" s="373"/>
      <c r="FS27" s="373"/>
      <c r="FT27" s="373"/>
      <c r="FU27" s="373"/>
      <c r="FV27" s="373"/>
      <c r="FW27" s="373"/>
      <c r="FX27" s="373"/>
      <c r="FY27" s="373"/>
      <c r="FZ27" s="373"/>
      <c r="GA27" s="373"/>
      <c r="GB27" s="373"/>
      <c r="GC27" s="373"/>
      <c r="GD27" s="373"/>
      <c r="GE27" s="373"/>
      <c r="GF27" s="373"/>
      <c r="GG27" s="373"/>
      <c r="GH27" s="373"/>
      <c r="GI27" s="373"/>
      <c r="GJ27" s="373"/>
      <c r="GK27" s="373"/>
      <c r="GL27" s="373"/>
      <c r="GM27" s="373"/>
      <c r="GN27" s="373"/>
      <c r="GO27" s="373"/>
    </row>
    <row r="28" spans="1:197"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373"/>
      <c r="AB28" s="373"/>
      <c r="AC28" s="373"/>
      <c r="AD28" s="373"/>
      <c r="AE28" s="373"/>
      <c r="AF28" s="373"/>
      <c r="AG28" s="373"/>
      <c r="AH28" s="373"/>
      <c r="AI28" s="373"/>
      <c r="AJ28" s="373"/>
      <c r="AK28" s="373"/>
      <c r="AL28" s="373"/>
      <c r="AM28" s="373"/>
      <c r="AN28" s="373"/>
      <c r="AO28" s="373"/>
      <c r="AP28" s="373"/>
      <c r="AQ28" s="373"/>
      <c r="AR28" s="373"/>
      <c r="AS28" s="373"/>
      <c r="AT28" s="373"/>
      <c r="AU28" s="373"/>
      <c r="AV28" s="373"/>
      <c r="AW28" s="373"/>
      <c r="AX28" s="373"/>
      <c r="AY28" s="373"/>
      <c r="AZ28" s="373"/>
      <c r="BA28" s="373"/>
      <c r="BB28" s="373"/>
      <c r="BC28" s="373"/>
      <c r="BD28" s="373"/>
      <c r="BE28" s="373"/>
      <c r="BF28" s="373"/>
      <c r="BG28" s="373"/>
      <c r="BH28" s="373"/>
      <c r="BI28" s="373"/>
      <c r="BJ28" s="373"/>
      <c r="BK28" s="373"/>
      <c r="BL28" s="373"/>
      <c r="BM28" s="373"/>
      <c r="BN28" s="373"/>
      <c r="BO28" s="373"/>
      <c r="BP28" s="373"/>
      <c r="BQ28" s="373"/>
      <c r="BR28" s="373"/>
      <c r="BS28" s="373"/>
      <c r="BT28" s="373"/>
      <c r="BU28" s="373"/>
      <c r="BV28" s="373"/>
      <c r="BW28" s="373"/>
      <c r="BX28" s="373"/>
      <c r="BY28" s="373"/>
      <c r="BZ28" s="373"/>
      <c r="CA28" s="373"/>
      <c r="CB28" s="373"/>
      <c r="CC28" s="373"/>
      <c r="CD28" s="373"/>
      <c r="CE28" s="373"/>
      <c r="CF28" s="373"/>
      <c r="CG28" s="373"/>
      <c r="CH28" s="373"/>
      <c r="CI28" s="373"/>
      <c r="CJ28" s="373"/>
      <c r="CK28" s="373"/>
      <c r="CL28" s="373"/>
      <c r="CM28" s="373"/>
      <c r="CN28" s="373"/>
      <c r="CO28" s="373"/>
      <c r="CP28" s="373"/>
      <c r="CQ28" s="373"/>
      <c r="CR28" s="373"/>
      <c r="CS28" s="373"/>
      <c r="CT28" s="373"/>
      <c r="CU28" s="373"/>
      <c r="CV28" s="373"/>
      <c r="CW28" s="373"/>
      <c r="CX28" s="373"/>
      <c r="CY28" s="373"/>
      <c r="CZ28" s="373"/>
      <c r="DA28" s="373"/>
      <c r="DB28" s="373"/>
      <c r="DC28" s="373"/>
      <c r="DD28" s="373"/>
      <c r="DE28" s="373"/>
      <c r="DF28" s="373"/>
      <c r="DG28" s="373"/>
      <c r="DH28" s="373"/>
      <c r="DI28" s="373"/>
      <c r="DJ28" s="373"/>
      <c r="DK28" s="373"/>
      <c r="DL28" s="373"/>
      <c r="DM28" s="373"/>
      <c r="DN28" s="373"/>
      <c r="DO28" s="373"/>
      <c r="DP28" s="373"/>
      <c r="DQ28" s="373"/>
      <c r="DR28" s="373"/>
      <c r="DS28" s="373"/>
      <c r="DT28" s="373"/>
      <c r="DU28" s="373"/>
      <c r="DV28" s="373"/>
      <c r="DW28" s="373"/>
      <c r="DX28" s="373"/>
      <c r="DY28" s="373"/>
      <c r="DZ28" s="373"/>
      <c r="EA28" s="373"/>
      <c r="EB28" s="373"/>
      <c r="EC28" s="373"/>
      <c r="ED28" s="373"/>
      <c r="EE28" s="373"/>
      <c r="EF28" s="373"/>
      <c r="EG28" s="373"/>
      <c r="EH28" s="373"/>
      <c r="EI28" s="373"/>
      <c r="EJ28" s="373"/>
      <c r="EK28" s="373"/>
      <c r="EL28" s="373"/>
      <c r="EM28" s="373"/>
      <c r="EN28" s="373"/>
      <c r="EO28" s="373"/>
      <c r="EP28" s="373"/>
      <c r="EQ28" s="373"/>
      <c r="ER28" s="373"/>
      <c r="ES28" s="373"/>
      <c r="ET28" s="373"/>
      <c r="EU28" s="373"/>
      <c r="EV28" s="373"/>
      <c r="EW28" s="373"/>
      <c r="EX28" s="373"/>
      <c r="EY28" s="373"/>
      <c r="EZ28" s="373"/>
      <c r="FA28" s="373"/>
      <c r="FB28" s="373"/>
      <c r="FC28" s="373"/>
      <c r="FD28" s="373"/>
      <c r="FE28" s="373"/>
      <c r="FF28" s="373"/>
      <c r="FG28" s="373"/>
      <c r="FH28" s="373"/>
      <c r="FI28" s="373"/>
      <c r="FJ28" s="373"/>
      <c r="FK28" s="373"/>
      <c r="FL28" s="373"/>
      <c r="FM28" s="373"/>
      <c r="FN28" s="373"/>
      <c r="FO28" s="373"/>
      <c r="FP28" s="373"/>
      <c r="FQ28" s="373"/>
      <c r="FR28" s="373"/>
      <c r="FS28" s="373"/>
      <c r="FT28" s="373"/>
      <c r="FU28" s="373"/>
      <c r="FV28" s="373"/>
      <c r="FW28" s="373"/>
      <c r="FX28" s="373"/>
      <c r="FY28" s="373"/>
      <c r="FZ28" s="373"/>
      <c r="GA28" s="373"/>
      <c r="GB28" s="373"/>
      <c r="GC28" s="373"/>
      <c r="GD28" s="373"/>
      <c r="GE28" s="373"/>
      <c r="GF28" s="373"/>
      <c r="GG28" s="373"/>
      <c r="GH28" s="373"/>
      <c r="GI28" s="373"/>
      <c r="GJ28" s="373"/>
      <c r="GK28" s="373"/>
      <c r="GL28" s="373"/>
      <c r="GM28" s="373"/>
      <c r="GN28" s="373"/>
      <c r="GO28" s="373"/>
    </row>
    <row r="29" spans="1:197"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373"/>
      <c r="AB29" s="373"/>
      <c r="AC29" s="373"/>
      <c r="AD29" s="373"/>
      <c r="AE29" s="373"/>
      <c r="AF29" s="373"/>
      <c r="AG29" s="373"/>
      <c r="AH29" s="373"/>
      <c r="AI29" s="373"/>
      <c r="AJ29" s="373"/>
      <c r="AK29" s="373"/>
      <c r="AL29" s="373"/>
      <c r="AM29" s="373"/>
      <c r="AN29" s="373"/>
      <c r="AO29" s="373"/>
      <c r="AP29" s="373"/>
      <c r="AQ29" s="373"/>
      <c r="AR29" s="373"/>
      <c r="AS29" s="373"/>
      <c r="AT29" s="373"/>
      <c r="AU29" s="373"/>
      <c r="AV29" s="373"/>
      <c r="AW29" s="373"/>
      <c r="AX29" s="373"/>
      <c r="AY29" s="373"/>
      <c r="AZ29" s="373"/>
      <c r="BA29" s="373"/>
      <c r="BB29" s="373"/>
      <c r="BC29" s="373"/>
      <c r="BD29" s="373"/>
      <c r="BE29" s="373"/>
      <c r="BF29" s="373"/>
      <c r="BG29" s="373"/>
      <c r="BH29" s="373"/>
      <c r="BI29" s="373"/>
      <c r="BJ29" s="373"/>
      <c r="BK29" s="373"/>
      <c r="BL29" s="373"/>
      <c r="BM29" s="373"/>
      <c r="BN29" s="373"/>
      <c r="BO29" s="373"/>
      <c r="BP29" s="373"/>
      <c r="BQ29" s="373"/>
      <c r="BR29" s="373"/>
      <c r="BS29" s="373"/>
      <c r="BT29" s="373"/>
      <c r="BU29" s="373"/>
      <c r="BV29" s="373"/>
      <c r="BW29" s="373"/>
      <c r="BX29" s="373"/>
      <c r="BY29" s="373"/>
      <c r="BZ29" s="373"/>
      <c r="CA29" s="373"/>
      <c r="CB29" s="373"/>
      <c r="CC29" s="373"/>
      <c r="CD29" s="373"/>
      <c r="CE29" s="373"/>
      <c r="CF29" s="373"/>
      <c r="CG29" s="373"/>
      <c r="CH29" s="373"/>
      <c r="CI29" s="373"/>
      <c r="CJ29" s="373"/>
      <c r="CK29" s="373"/>
      <c r="CL29" s="373"/>
      <c r="CM29" s="373"/>
      <c r="CN29" s="373"/>
      <c r="CO29" s="373"/>
      <c r="CP29" s="373"/>
      <c r="CQ29" s="373"/>
      <c r="CR29" s="373"/>
      <c r="CS29" s="373"/>
      <c r="CT29" s="373"/>
      <c r="CU29" s="373"/>
      <c r="CV29" s="373"/>
      <c r="CW29" s="373"/>
      <c r="CX29" s="373"/>
      <c r="CY29" s="373"/>
      <c r="CZ29" s="373"/>
      <c r="DA29" s="373"/>
      <c r="DB29" s="373"/>
      <c r="DC29" s="373"/>
      <c r="DD29" s="373"/>
      <c r="DE29" s="373"/>
      <c r="DF29" s="373"/>
      <c r="DG29" s="373"/>
      <c r="DH29" s="373"/>
      <c r="DI29" s="373"/>
      <c r="DJ29" s="373"/>
      <c r="DK29" s="373"/>
      <c r="DL29" s="373"/>
      <c r="DM29" s="373"/>
      <c r="DN29" s="373"/>
      <c r="DO29" s="373"/>
      <c r="DP29" s="373"/>
      <c r="DQ29" s="373"/>
      <c r="DR29" s="373"/>
      <c r="DS29" s="373"/>
      <c r="DT29" s="373"/>
      <c r="DU29" s="373"/>
      <c r="DV29" s="373"/>
      <c r="DW29" s="373"/>
      <c r="DX29" s="373"/>
      <c r="DY29" s="373"/>
      <c r="DZ29" s="373"/>
      <c r="EA29" s="373"/>
      <c r="EB29" s="373"/>
      <c r="EC29" s="373"/>
      <c r="ED29" s="373"/>
      <c r="EE29" s="373"/>
      <c r="EF29" s="373"/>
      <c r="EG29" s="373"/>
      <c r="EH29" s="373"/>
      <c r="EI29" s="373"/>
      <c r="EJ29" s="373"/>
      <c r="EK29" s="373"/>
      <c r="EL29" s="373"/>
      <c r="EM29" s="373"/>
      <c r="EN29" s="373"/>
      <c r="EO29" s="373"/>
      <c r="EP29" s="373"/>
      <c r="EQ29" s="373"/>
      <c r="ER29" s="373"/>
      <c r="ES29" s="373"/>
      <c r="ET29" s="373"/>
      <c r="EU29" s="373"/>
      <c r="EV29" s="373"/>
      <c r="EW29" s="373"/>
      <c r="EX29" s="373"/>
      <c r="EY29" s="373"/>
      <c r="EZ29" s="373"/>
      <c r="FA29" s="373"/>
      <c r="FB29" s="373"/>
      <c r="FC29" s="373"/>
      <c r="FD29" s="373"/>
      <c r="FE29" s="373"/>
      <c r="FF29" s="373"/>
      <c r="FG29" s="373"/>
      <c r="FH29" s="373"/>
      <c r="FI29" s="373"/>
      <c r="FJ29" s="373"/>
      <c r="FK29" s="373"/>
      <c r="FL29" s="373"/>
      <c r="FM29" s="373"/>
      <c r="FN29" s="373"/>
      <c r="FO29" s="373"/>
      <c r="FP29" s="373"/>
      <c r="FQ29" s="373"/>
      <c r="FR29" s="373"/>
      <c r="FS29" s="373"/>
      <c r="FT29" s="373"/>
      <c r="FU29" s="373"/>
      <c r="FV29" s="373"/>
      <c r="FW29" s="373"/>
      <c r="FX29" s="373"/>
      <c r="FY29" s="373"/>
      <c r="FZ29" s="373"/>
      <c r="GA29" s="373"/>
      <c r="GB29" s="373"/>
      <c r="GC29" s="373"/>
      <c r="GD29" s="373"/>
      <c r="GE29" s="373"/>
      <c r="GF29" s="373"/>
      <c r="GG29" s="373"/>
      <c r="GH29" s="373"/>
      <c r="GI29" s="373"/>
      <c r="GJ29" s="373"/>
      <c r="GK29" s="373"/>
      <c r="GL29" s="373"/>
      <c r="GM29" s="373"/>
      <c r="GN29" s="373"/>
      <c r="GO29" s="373"/>
    </row>
    <row r="30" spans="1:197">
      <c r="N30" s="373"/>
      <c r="O30" s="373"/>
      <c r="P30" s="373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A30" s="373"/>
      <c r="AB30" s="373"/>
      <c r="AC30" s="373"/>
      <c r="AD30" s="373"/>
      <c r="AE30" s="373"/>
      <c r="AF30" s="373"/>
      <c r="AG30" s="373"/>
      <c r="AH30" s="373"/>
      <c r="AI30" s="373"/>
      <c r="AJ30" s="373"/>
      <c r="AK30" s="373"/>
      <c r="AL30" s="373"/>
      <c r="AM30" s="373"/>
      <c r="AN30" s="373"/>
      <c r="AO30" s="373"/>
      <c r="AP30" s="373"/>
      <c r="AQ30" s="373"/>
      <c r="AR30" s="373"/>
      <c r="AS30" s="373"/>
      <c r="AT30" s="373"/>
      <c r="AU30" s="373"/>
      <c r="AV30" s="373"/>
      <c r="AW30" s="373"/>
      <c r="AX30" s="373"/>
      <c r="AY30" s="373"/>
      <c r="AZ30" s="373"/>
      <c r="BA30" s="373"/>
      <c r="BB30" s="373"/>
      <c r="BC30" s="373"/>
      <c r="BD30" s="373"/>
      <c r="BE30" s="373"/>
      <c r="BF30" s="373"/>
      <c r="BG30" s="373"/>
      <c r="BH30" s="373"/>
      <c r="BI30" s="373"/>
      <c r="BJ30" s="373"/>
      <c r="BK30" s="373"/>
      <c r="BL30" s="373"/>
      <c r="BM30" s="373"/>
      <c r="BN30" s="373"/>
      <c r="BO30" s="373"/>
      <c r="BP30" s="373"/>
      <c r="BQ30" s="373"/>
      <c r="BR30" s="373"/>
      <c r="BS30" s="373"/>
      <c r="BT30" s="373"/>
      <c r="BU30" s="373"/>
      <c r="BV30" s="373"/>
      <c r="BW30" s="373"/>
      <c r="BX30" s="373"/>
      <c r="BY30" s="373"/>
      <c r="BZ30" s="373"/>
      <c r="CA30" s="373"/>
      <c r="CB30" s="373"/>
      <c r="CC30" s="373"/>
      <c r="CD30" s="373"/>
      <c r="CE30" s="373"/>
      <c r="CF30" s="373"/>
      <c r="CG30" s="373"/>
      <c r="CH30" s="373"/>
      <c r="CI30" s="373"/>
      <c r="CJ30" s="373"/>
      <c r="CK30" s="373"/>
      <c r="CL30" s="373"/>
      <c r="CM30" s="373"/>
      <c r="CN30" s="373"/>
      <c r="CO30" s="373"/>
      <c r="CP30" s="373"/>
      <c r="CQ30" s="373"/>
      <c r="CR30" s="373"/>
      <c r="CS30" s="373"/>
      <c r="CT30" s="373"/>
      <c r="CU30" s="373"/>
      <c r="CV30" s="373"/>
      <c r="CW30" s="373"/>
      <c r="CX30" s="373"/>
      <c r="CY30" s="373"/>
      <c r="CZ30" s="373"/>
      <c r="DA30" s="373"/>
      <c r="DB30" s="373"/>
      <c r="DC30" s="373"/>
      <c r="DD30" s="373"/>
      <c r="DE30" s="373"/>
      <c r="DF30" s="373"/>
      <c r="DG30" s="373"/>
      <c r="DH30" s="373"/>
      <c r="DI30" s="373"/>
      <c r="DJ30" s="373"/>
      <c r="DK30" s="373"/>
      <c r="DL30" s="373"/>
      <c r="DM30" s="373"/>
      <c r="DN30" s="373"/>
      <c r="DO30" s="373"/>
      <c r="DP30" s="373"/>
      <c r="DQ30" s="373"/>
      <c r="DR30" s="373"/>
      <c r="DS30" s="373"/>
      <c r="DT30" s="373"/>
      <c r="DU30" s="373"/>
      <c r="DV30" s="373"/>
      <c r="DW30" s="373"/>
      <c r="DX30" s="373"/>
      <c r="DY30" s="373"/>
      <c r="DZ30" s="373"/>
      <c r="EA30" s="373"/>
      <c r="EB30" s="373"/>
      <c r="EC30" s="373"/>
      <c r="ED30" s="373"/>
      <c r="EE30" s="373"/>
      <c r="EF30" s="373"/>
      <c r="EG30" s="373"/>
      <c r="EH30" s="373"/>
      <c r="EI30" s="373"/>
      <c r="EJ30" s="373"/>
      <c r="EK30" s="373"/>
      <c r="EL30" s="373"/>
      <c r="EM30" s="373"/>
      <c r="EN30" s="373"/>
      <c r="EO30" s="373"/>
      <c r="EP30" s="373"/>
      <c r="EQ30" s="373"/>
      <c r="ER30" s="373"/>
      <c r="ES30" s="373"/>
      <c r="ET30" s="373"/>
      <c r="EU30" s="373"/>
      <c r="EV30" s="373"/>
      <c r="EW30" s="373"/>
      <c r="EX30" s="373"/>
      <c r="EY30" s="373"/>
      <c r="EZ30" s="373"/>
      <c r="FA30" s="373"/>
      <c r="FB30" s="373"/>
      <c r="FC30" s="373"/>
      <c r="FD30" s="373"/>
      <c r="FE30" s="373"/>
      <c r="FF30" s="373"/>
      <c r="FG30" s="373"/>
      <c r="FH30" s="373"/>
      <c r="FI30" s="373"/>
      <c r="FJ30" s="373"/>
      <c r="FK30" s="373"/>
      <c r="FL30" s="373"/>
      <c r="FM30" s="373"/>
      <c r="FN30" s="373"/>
      <c r="FO30" s="373"/>
      <c r="FP30" s="373"/>
      <c r="FQ30" s="373"/>
      <c r="FR30" s="373"/>
      <c r="FS30" s="373"/>
      <c r="FT30" s="373"/>
      <c r="FU30" s="373"/>
      <c r="FV30" s="373"/>
      <c r="FW30" s="373"/>
      <c r="FX30" s="373"/>
      <c r="FY30" s="373"/>
      <c r="FZ30" s="373"/>
      <c r="GA30" s="373"/>
      <c r="GB30" s="373"/>
      <c r="GC30" s="373"/>
      <c r="GD30" s="373"/>
      <c r="GE30" s="373"/>
      <c r="GF30" s="373"/>
      <c r="GG30" s="373"/>
      <c r="GH30" s="373"/>
      <c r="GI30" s="373"/>
      <c r="GJ30" s="373"/>
      <c r="GK30" s="373"/>
      <c r="GL30" s="373"/>
      <c r="GM30" s="373"/>
      <c r="GN30" s="373"/>
      <c r="GO30" s="373"/>
    </row>
    <row r="31" spans="1:197"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373"/>
      <c r="AI31" s="373"/>
      <c r="AJ31" s="373"/>
      <c r="AK31" s="373"/>
      <c r="AL31" s="373"/>
      <c r="AM31" s="373"/>
      <c r="AN31" s="373"/>
      <c r="AO31" s="373"/>
      <c r="AP31" s="373"/>
      <c r="AQ31" s="373"/>
      <c r="AR31" s="373"/>
      <c r="AS31" s="373"/>
      <c r="AT31" s="373"/>
      <c r="AU31" s="373"/>
      <c r="AV31" s="373"/>
      <c r="AW31" s="373"/>
      <c r="AX31" s="373"/>
      <c r="AY31" s="373"/>
      <c r="AZ31" s="373"/>
      <c r="BA31" s="373"/>
      <c r="BB31" s="373"/>
      <c r="BC31" s="373"/>
      <c r="BD31" s="373"/>
      <c r="BE31" s="373"/>
      <c r="BF31" s="373"/>
      <c r="BG31" s="373"/>
      <c r="BH31" s="373"/>
      <c r="BI31" s="373"/>
      <c r="BJ31" s="373"/>
      <c r="BK31" s="373"/>
      <c r="BL31" s="373"/>
      <c r="BM31" s="373"/>
      <c r="BN31" s="373"/>
      <c r="BO31" s="373"/>
      <c r="BP31" s="373"/>
      <c r="BQ31" s="373"/>
      <c r="BR31" s="373"/>
      <c r="BS31" s="373"/>
      <c r="BT31" s="373"/>
      <c r="BU31" s="373"/>
      <c r="BV31" s="373"/>
      <c r="BW31" s="373"/>
      <c r="BX31" s="373"/>
      <c r="BY31" s="373"/>
      <c r="BZ31" s="373"/>
      <c r="CA31" s="373"/>
      <c r="CB31" s="373"/>
      <c r="CC31" s="373"/>
      <c r="CD31" s="373"/>
      <c r="CE31" s="373"/>
      <c r="CF31" s="373"/>
      <c r="CG31" s="373"/>
      <c r="CH31" s="373"/>
      <c r="CI31" s="373"/>
      <c r="CJ31" s="373"/>
      <c r="CK31" s="373"/>
      <c r="CL31" s="373"/>
      <c r="CM31" s="373"/>
      <c r="CN31" s="373"/>
      <c r="CO31" s="373"/>
      <c r="CP31" s="373"/>
      <c r="CQ31" s="373"/>
      <c r="CR31" s="373"/>
      <c r="CS31" s="373"/>
      <c r="CT31" s="373"/>
      <c r="CU31" s="373"/>
      <c r="CV31" s="373"/>
      <c r="CW31" s="373"/>
      <c r="CX31" s="373"/>
      <c r="CY31" s="373"/>
      <c r="CZ31" s="373"/>
      <c r="DA31" s="373"/>
      <c r="DB31" s="373"/>
      <c r="DC31" s="373"/>
      <c r="DD31" s="373"/>
      <c r="DE31" s="373"/>
      <c r="DF31" s="373"/>
      <c r="DG31" s="373"/>
      <c r="DH31" s="373"/>
      <c r="DI31" s="373"/>
      <c r="DJ31" s="373"/>
      <c r="DK31" s="373"/>
      <c r="DL31" s="373"/>
      <c r="DM31" s="373"/>
      <c r="DN31" s="373"/>
      <c r="DO31" s="373"/>
      <c r="DP31" s="373"/>
      <c r="DQ31" s="373"/>
      <c r="DR31" s="373"/>
      <c r="DS31" s="373"/>
      <c r="DT31" s="373"/>
      <c r="DU31" s="373"/>
      <c r="DV31" s="373"/>
      <c r="DW31" s="373"/>
      <c r="DX31" s="373"/>
      <c r="DY31" s="373"/>
      <c r="DZ31" s="373"/>
      <c r="EA31" s="373"/>
      <c r="EB31" s="373"/>
      <c r="EC31" s="373"/>
      <c r="ED31" s="373"/>
      <c r="EE31" s="373"/>
      <c r="EF31" s="373"/>
      <c r="EG31" s="373"/>
      <c r="EH31" s="373"/>
      <c r="EI31" s="373"/>
      <c r="EJ31" s="373"/>
      <c r="EK31" s="373"/>
      <c r="EL31" s="373"/>
      <c r="EM31" s="373"/>
      <c r="EN31" s="373"/>
      <c r="EO31" s="373"/>
      <c r="EP31" s="373"/>
      <c r="EQ31" s="373"/>
      <c r="ER31" s="373"/>
      <c r="ES31" s="373"/>
      <c r="ET31" s="373"/>
      <c r="EU31" s="373"/>
      <c r="EV31" s="373"/>
      <c r="EW31" s="373"/>
      <c r="EX31" s="373"/>
      <c r="EY31" s="373"/>
      <c r="EZ31" s="373"/>
      <c r="FA31" s="373"/>
      <c r="FB31" s="373"/>
      <c r="FC31" s="373"/>
      <c r="FD31" s="373"/>
      <c r="FE31" s="373"/>
      <c r="FF31" s="373"/>
      <c r="FG31" s="373"/>
      <c r="FH31" s="373"/>
      <c r="FI31" s="373"/>
      <c r="FJ31" s="373"/>
      <c r="FK31" s="373"/>
      <c r="FL31" s="373"/>
      <c r="FM31" s="373"/>
      <c r="FN31" s="373"/>
      <c r="FO31" s="373"/>
      <c r="FP31" s="373"/>
      <c r="FQ31" s="373"/>
      <c r="FR31" s="373"/>
      <c r="FS31" s="373"/>
      <c r="FT31" s="373"/>
      <c r="FU31" s="373"/>
      <c r="FV31" s="373"/>
      <c r="FW31" s="373"/>
      <c r="FX31" s="373"/>
      <c r="FY31" s="373"/>
      <c r="FZ31" s="373"/>
      <c r="GA31" s="373"/>
      <c r="GB31" s="373"/>
      <c r="GC31" s="373"/>
      <c r="GD31" s="373"/>
      <c r="GE31" s="373"/>
      <c r="GF31" s="373"/>
      <c r="GG31" s="373"/>
      <c r="GH31" s="373"/>
      <c r="GI31" s="373"/>
      <c r="GJ31" s="373"/>
      <c r="GK31" s="373"/>
      <c r="GL31" s="373"/>
      <c r="GM31" s="373"/>
      <c r="GN31" s="373"/>
      <c r="GO31" s="373"/>
    </row>
    <row r="32" spans="1:197"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A32" s="373"/>
      <c r="AB32" s="373"/>
      <c r="AC32" s="373"/>
      <c r="AD32" s="373"/>
      <c r="AE32" s="373"/>
      <c r="AF32" s="373"/>
      <c r="AG32" s="373"/>
      <c r="AH32" s="373"/>
      <c r="AI32" s="373"/>
      <c r="AJ32" s="373"/>
      <c r="AK32" s="373"/>
      <c r="AL32" s="373"/>
      <c r="AM32" s="373"/>
      <c r="AN32" s="373"/>
      <c r="AO32" s="373"/>
      <c r="AP32" s="373"/>
      <c r="AQ32" s="373"/>
      <c r="AR32" s="373"/>
      <c r="AS32" s="373"/>
      <c r="AT32" s="373"/>
      <c r="AU32" s="373"/>
      <c r="AV32" s="373"/>
      <c r="AW32" s="373"/>
      <c r="AX32" s="373"/>
      <c r="AY32" s="373"/>
      <c r="AZ32" s="373"/>
      <c r="BA32" s="373"/>
      <c r="BB32" s="373"/>
      <c r="BC32" s="373"/>
      <c r="BD32" s="373"/>
      <c r="BE32" s="373"/>
      <c r="BF32" s="373"/>
      <c r="BG32" s="373"/>
      <c r="BH32" s="373"/>
      <c r="BI32" s="373"/>
      <c r="BJ32" s="373"/>
      <c r="BK32" s="373"/>
      <c r="BL32" s="373"/>
      <c r="BM32" s="373"/>
      <c r="BN32" s="373"/>
      <c r="BO32" s="373"/>
      <c r="BP32" s="373"/>
      <c r="BQ32" s="373"/>
      <c r="BR32" s="373"/>
      <c r="BS32" s="373"/>
      <c r="BT32" s="373"/>
      <c r="BU32" s="373"/>
      <c r="BV32" s="373"/>
      <c r="BW32" s="373"/>
      <c r="BX32" s="373"/>
      <c r="BY32" s="373"/>
      <c r="BZ32" s="373"/>
      <c r="CA32" s="373"/>
      <c r="CB32" s="373"/>
      <c r="CC32" s="373"/>
      <c r="CD32" s="373"/>
      <c r="CE32" s="373"/>
      <c r="CF32" s="373"/>
      <c r="CG32" s="373"/>
      <c r="CH32" s="373"/>
      <c r="CI32" s="373"/>
      <c r="CJ32" s="373"/>
      <c r="CK32" s="373"/>
      <c r="CL32" s="373"/>
      <c r="CM32" s="373"/>
      <c r="CN32" s="373"/>
      <c r="CO32" s="373"/>
      <c r="CP32" s="373"/>
      <c r="CQ32" s="373"/>
      <c r="CR32" s="373"/>
      <c r="CS32" s="373"/>
      <c r="CT32" s="373"/>
      <c r="CU32" s="373"/>
      <c r="CV32" s="373"/>
      <c r="CW32" s="373"/>
      <c r="CX32" s="373"/>
      <c r="CY32" s="373"/>
      <c r="CZ32" s="373"/>
      <c r="DA32" s="373"/>
      <c r="DB32" s="373"/>
      <c r="DC32" s="373"/>
      <c r="DD32" s="373"/>
      <c r="DE32" s="373"/>
      <c r="DF32" s="373"/>
      <c r="DG32" s="373"/>
      <c r="DH32" s="373"/>
      <c r="DI32" s="373"/>
      <c r="DJ32" s="373"/>
      <c r="DK32" s="373"/>
      <c r="DL32" s="373"/>
      <c r="DM32" s="373"/>
      <c r="DN32" s="373"/>
      <c r="DO32" s="373"/>
      <c r="DP32" s="373"/>
      <c r="DQ32" s="373"/>
      <c r="DR32" s="373"/>
      <c r="DS32" s="373"/>
      <c r="DT32" s="373"/>
      <c r="DU32" s="373"/>
      <c r="DV32" s="373"/>
      <c r="DW32" s="373"/>
      <c r="DX32" s="373"/>
      <c r="DY32" s="373"/>
      <c r="DZ32" s="373"/>
      <c r="EA32" s="373"/>
      <c r="EB32" s="373"/>
      <c r="EC32" s="373"/>
      <c r="ED32" s="373"/>
      <c r="EE32" s="373"/>
      <c r="EF32" s="373"/>
      <c r="EG32" s="373"/>
      <c r="EH32" s="373"/>
      <c r="EI32" s="373"/>
      <c r="EJ32" s="373"/>
      <c r="EK32" s="373"/>
      <c r="EL32" s="373"/>
      <c r="EM32" s="373"/>
      <c r="EN32" s="373"/>
      <c r="EO32" s="373"/>
      <c r="EP32" s="373"/>
      <c r="EQ32" s="373"/>
      <c r="ER32" s="373"/>
      <c r="ES32" s="373"/>
      <c r="ET32" s="373"/>
      <c r="EU32" s="373"/>
      <c r="EV32" s="373"/>
      <c r="EW32" s="373"/>
      <c r="EX32" s="373"/>
      <c r="EY32" s="373"/>
      <c r="EZ32" s="373"/>
      <c r="FA32" s="373"/>
      <c r="FB32" s="373"/>
      <c r="FC32" s="373"/>
      <c r="FD32" s="373"/>
      <c r="FE32" s="373"/>
      <c r="FF32" s="373"/>
      <c r="FG32" s="373"/>
      <c r="FH32" s="373"/>
      <c r="FI32" s="373"/>
      <c r="FJ32" s="373"/>
      <c r="FK32" s="373"/>
      <c r="FL32" s="373"/>
      <c r="FM32" s="373"/>
      <c r="FN32" s="373"/>
      <c r="FO32" s="373"/>
      <c r="FP32" s="373"/>
      <c r="FQ32" s="373"/>
      <c r="FR32" s="373"/>
      <c r="FS32" s="373"/>
      <c r="FT32" s="373"/>
      <c r="FU32" s="373"/>
      <c r="FV32" s="373"/>
      <c r="FW32" s="373"/>
      <c r="FX32" s="373"/>
      <c r="FY32" s="373"/>
      <c r="FZ32" s="373"/>
      <c r="GA32" s="373"/>
      <c r="GB32" s="373"/>
      <c r="GC32" s="373"/>
      <c r="GD32" s="373"/>
      <c r="GE32" s="373"/>
      <c r="GF32" s="373"/>
      <c r="GG32" s="373"/>
      <c r="GH32" s="373"/>
      <c r="GI32" s="373"/>
      <c r="GJ32" s="373"/>
      <c r="GK32" s="373"/>
      <c r="GL32" s="373"/>
      <c r="GM32" s="373"/>
      <c r="GN32" s="373"/>
      <c r="GO32" s="373"/>
    </row>
    <row r="33" spans="1:197">
      <c r="N33" s="373"/>
      <c r="O33" s="373"/>
      <c r="P33" s="373"/>
      <c r="Q33" s="373"/>
      <c r="R33" s="373"/>
      <c r="S33" s="373"/>
      <c r="T33" s="373"/>
      <c r="U33" s="373"/>
      <c r="V33" s="373"/>
      <c r="W33" s="373"/>
      <c r="X33" s="373"/>
      <c r="Y33" s="373"/>
      <c r="Z33" s="373"/>
      <c r="AA33" s="373"/>
      <c r="AB33" s="373"/>
      <c r="AC33" s="373"/>
      <c r="AD33" s="373"/>
      <c r="AE33" s="373"/>
      <c r="AF33" s="373"/>
      <c r="AG33" s="373"/>
      <c r="AH33" s="373"/>
      <c r="AI33" s="373"/>
      <c r="AJ33" s="373"/>
      <c r="AK33" s="373"/>
      <c r="AL33" s="373"/>
      <c r="AM33" s="373"/>
      <c r="AN33" s="373"/>
      <c r="AO33" s="373"/>
      <c r="AP33" s="373"/>
      <c r="AQ33" s="373"/>
      <c r="AR33" s="373"/>
      <c r="AS33" s="373"/>
      <c r="AT33" s="373"/>
      <c r="AU33" s="373"/>
      <c r="AV33" s="373"/>
      <c r="AW33" s="373"/>
      <c r="AX33" s="373"/>
      <c r="AY33" s="373"/>
      <c r="AZ33" s="373"/>
      <c r="BA33" s="373"/>
      <c r="BB33" s="373"/>
      <c r="BC33" s="373"/>
      <c r="BD33" s="373"/>
      <c r="BE33" s="373"/>
      <c r="BF33" s="373"/>
      <c r="BG33" s="373"/>
      <c r="BH33" s="373"/>
      <c r="BI33" s="373"/>
      <c r="BJ33" s="373"/>
      <c r="BK33" s="373"/>
      <c r="BL33" s="373"/>
      <c r="BM33" s="373"/>
      <c r="BN33" s="373"/>
      <c r="BO33" s="373"/>
      <c r="BP33" s="373"/>
      <c r="BQ33" s="373"/>
      <c r="BR33" s="373"/>
      <c r="BS33" s="373"/>
      <c r="BT33" s="373"/>
      <c r="BU33" s="373"/>
      <c r="BV33" s="373"/>
      <c r="BW33" s="373"/>
      <c r="BX33" s="373"/>
      <c r="BY33" s="373"/>
      <c r="BZ33" s="373"/>
      <c r="CA33" s="373"/>
      <c r="CB33" s="373"/>
      <c r="CC33" s="373"/>
      <c r="CD33" s="373"/>
      <c r="CE33" s="373"/>
      <c r="CF33" s="373"/>
      <c r="CG33" s="373"/>
      <c r="CH33" s="373"/>
      <c r="CI33" s="373"/>
      <c r="CJ33" s="373"/>
      <c r="CK33" s="373"/>
      <c r="CL33" s="373"/>
      <c r="CM33" s="373"/>
      <c r="CN33" s="373"/>
      <c r="CO33" s="373"/>
      <c r="CP33" s="373"/>
      <c r="CQ33" s="373"/>
      <c r="CR33" s="373"/>
      <c r="CS33" s="373"/>
      <c r="CT33" s="373"/>
      <c r="CU33" s="373"/>
      <c r="CV33" s="373"/>
      <c r="CW33" s="373"/>
      <c r="CX33" s="373"/>
      <c r="CY33" s="373"/>
      <c r="CZ33" s="373"/>
      <c r="DA33" s="373"/>
      <c r="DB33" s="373"/>
      <c r="DC33" s="373"/>
      <c r="DD33" s="373"/>
      <c r="DE33" s="373"/>
      <c r="DF33" s="373"/>
      <c r="DG33" s="373"/>
      <c r="DH33" s="373"/>
      <c r="DI33" s="373"/>
      <c r="DJ33" s="373"/>
      <c r="DK33" s="373"/>
      <c r="DL33" s="373"/>
      <c r="DM33" s="373"/>
      <c r="DN33" s="373"/>
      <c r="DO33" s="373"/>
      <c r="DP33" s="373"/>
      <c r="DQ33" s="373"/>
      <c r="DR33" s="373"/>
      <c r="DS33" s="373"/>
      <c r="DT33" s="373"/>
      <c r="DU33" s="373"/>
      <c r="DV33" s="373"/>
      <c r="DW33" s="373"/>
      <c r="DX33" s="373"/>
      <c r="DY33" s="373"/>
      <c r="DZ33" s="373"/>
      <c r="EA33" s="373"/>
      <c r="EB33" s="373"/>
      <c r="EC33" s="373"/>
      <c r="ED33" s="373"/>
      <c r="EE33" s="373"/>
      <c r="EF33" s="373"/>
      <c r="EG33" s="373"/>
      <c r="EH33" s="373"/>
      <c r="EI33" s="373"/>
      <c r="EJ33" s="373"/>
      <c r="EK33" s="373"/>
      <c r="EL33" s="373"/>
      <c r="EM33" s="373"/>
      <c r="EN33" s="373"/>
      <c r="EO33" s="373"/>
      <c r="EP33" s="373"/>
      <c r="EQ33" s="373"/>
      <c r="ER33" s="373"/>
      <c r="ES33" s="373"/>
      <c r="ET33" s="373"/>
      <c r="EU33" s="373"/>
      <c r="EV33" s="373"/>
      <c r="EW33" s="373"/>
      <c r="EX33" s="373"/>
      <c r="EY33" s="373"/>
      <c r="EZ33" s="373"/>
      <c r="FA33" s="373"/>
      <c r="FB33" s="373"/>
      <c r="FC33" s="373"/>
      <c r="FD33" s="373"/>
      <c r="FE33" s="373"/>
      <c r="FF33" s="373"/>
      <c r="FG33" s="373"/>
      <c r="FH33" s="373"/>
      <c r="FI33" s="373"/>
      <c r="FJ33" s="373"/>
      <c r="FK33" s="373"/>
      <c r="FL33" s="373"/>
      <c r="FM33" s="373"/>
      <c r="FN33" s="373"/>
      <c r="FO33" s="373"/>
      <c r="FP33" s="373"/>
      <c r="FQ33" s="373"/>
      <c r="FR33" s="373"/>
      <c r="FS33" s="373"/>
      <c r="FT33" s="373"/>
      <c r="FU33" s="373"/>
      <c r="FV33" s="373"/>
      <c r="FW33" s="373"/>
      <c r="FX33" s="373"/>
      <c r="FY33" s="373"/>
      <c r="FZ33" s="373"/>
      <c r="GA33" s="373"/>
      <c r="GB33" s="373"/>
      <c r="GC33" s="373"/>
      <c r="GD33" s="373"/>
      <c r="GE33" s="373"/>
      <c r="GF33" s="373"/>
      <c r="GG33" s="373"/>
      <c r="GH33" s="373"/>
      <c r="GI33" s="373"/>
      <c r="GJ33" s="373"/>
      <c r="GK33" s="373"/>
      <c r="GL33" s="373"/>
      <c r="GM33" s="373"/>
      <c r="GN33" s="373"/>
      <c r="GO33" s="373"/>
    </row>
    <row r="34" spans="1:197"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373"/>
      <c r="AC34" s="373"/>
      <c r="AD34" s="373"/>
      <c r="AE34" s="373"/>
      <c r="AF34" s="373"/>
      <c r="AG34" s="373"/>
      <c r="AH34" s="373"/>
      <c r="AI34" s="373"/>
      <c r="AJ34" s="373"/>
      <c r="AK34" s="373"/>
      <c r="AL34" s="373"/>
      <c r="AM34" s="373"/>
      <c r="AN34" s="373"/>
      <c r="AO34" s="373"/>
      <c r="AP34" s="373"/>
      <c r="AQ34" s="373"/>
      <c r="AR34" s="373"/>
      <c r="AS34" s="373"/>
      <c r="AT34" s="373"/>
      <c r="AU34" s="373"/>
      <c r="AV34" s="373"/>
      <c r="AW34" s="373"/>
      <c r="AX34" s="373"/>
      <c r="AY34" s="373"/>
      <c r="AZ34" s="373"/>
      <c r="BA34" s="373"/>
      <c r="BB34" s="373"/>
      <c r="BC34" s="373"/>
      <c r="BD34" s="373"/>
      <c r="BE34" s="373"/>
      <c r="BF34" s="373"/>
      <c r="BG34" s="373"/>
      <c r="BH34" s="373"/>
      <c r="BI34" s="373"/>
      <c r="BJ34" s="373"/>
      <c r="BK34" s="373"/>
      <c r="BL34" s="373"/>
      <c r="BM34" s="373"/>
      <c r="BN34" s="373"/>
      <c r="BO34" s="373"/>
      <c r="BP34" s="373"/>
      <c r="BQ34" s="373"/>
      <c r="BR34" s="373"/>
      <c r="BS34" s="373"/>
      <c r="BT34" s="373"/>
      <c r="BU34" s="373"/>
      <c r="BV34" s="373"/>
      <c r="BW34" s="373"/>
      <c r="BX34" s="373"/>
      <c r="BY34" s="373"/>
      <c r="BZ34" s="373"/>
      <c r="CA34" s="373"/>
      <c r="CB34" s="373"/>
      <c r="CC34" s="373"/>
      <c r="CD34" s="373"/>
      <c r="CE34" s="373"/>
      <c r="CF34" s="373"/>
      <c r="CG34" s="373"/>
      <c r="CH34" s="373"/>
      <c r="CI34" s="373"/>
      <c r="CJ34" s="373"/>
      <c r="CK34" s="373"/>
      <c r="CL34" s="373"/>
      <c r="CM34" s="373"/>
      <c r="CN34" s="373"/>
      <c r="CO34" s="373"/>
      <c r="CP34" s="373"/>
      <c r="CQ34" s="373"/>
      <c r="CR34" s="373"/>
      <c r="CS34" s="373"/>
      <c r="CT34" s="373"/>
      <c r="CU34" s="373"/>
      <c r="CV34" s="373"/>
      <c r="CW34" s="373"/>
      <c r="CX34" s="373"/>
      <c r="CY34" s="373"/>
      <c r="CZ34" s="373"/>
      <c r="DA34" s="373"/>
      <c r="DB34" s="373"/>
      <c r="DC34" s="373"/>
      <c r="DD34" s="373"/>
      <c r="DE34" s="373"/>
      <c r="DF34" s="373"/>
      <c r="DG34" s="373"/>
      <c r="DH34" s="373"/>
      <c r="DI34" s="373"/>
      <c r="DJ34" s="373"/>
      <c r="DK34" s="373"/>
      <c r="DL34" s="373"/>
      <c r="DM34" s="373"/>
      <c r="DN34" s="373"/>
      <c r="DO34" s="373"/>
      <c r="DP34" s="373"/>
      <c r="DQ34" s="373"/>
      <c r="DR34" s="373"/>
      <c r="DS34" s="373"/>
      <c r="DT34" s="373"/>
      <c r="DU34" s="373"/>
      <c r="DV34" s="373"/>
      <c r="DW34" s="373"/>
      <c r="DX34" s="373"/>
      <c r="DY34" s="373"/>
      <c r="DZ34" s="373"/>
      <c r="EA34" s="373"/>
      <c r="EB34" s="373"/>
      <c r="EC34" s="373"/>
      <c r="ED34" s="373"/>
      <c r="EE34" s="373"/>
      <c r="EF34" s="373"/>
      <c r="EG34" s="373"/>
      <c r="EH34" s="373"/>
      <c r="EI34" s="373"/>
      <c r="EJ34" s="373"/>
      <c r="EK34" s="373"/>
      <c r="EL34" s="373"/>
      <c r="EM34" s="373"/>
      <c r="EN34" s="373"/>
      <c r="EO34" s="373"/>
      <c r="EP34" s="373"/>
      <c r="EQ34" s="373"/>
      <c r="ER34" s="373"/>
      <c r="ES34" s="373"/>
      <c r="ET34" s="373"/>
      <c r="EU34" s="373"/>
      <c r="EV34" s="373"/>
      <c r="EW34" s="373"/>
      <c r="EX34" s="373"/>
      <c r="EY34" s="373"/>
      <c r="EZ34" s="373"/>
      <c r="FA34" s="373"/>
      <c r="FB34" s="373"/>
      <c r="FC34" s="373"/>
      <c r="FD34" s="373"/>
      <c r="FE34" s="373"/>
      <c r="FF34" s="373"/>
      <c r="FG34" s="373"/>
      <c r="FH34" s="373"/>
      <c r="FI34" s="373"/>
      <c r="FJ34" s="373"/>
      <c r="FK34" s="373"/>
      <c r="FL34" s="373"/>
      <c r="FM34" s="373"/>
      <c r="FN34" s="373"/>
      <c r="FO34" s="373"/>
      <c r="FP34" s="373"/>
      <c r="FQ34" s="373"/>
      <c r="FR34" s="373"/>
      <c r="FS34" s="373"/>
      <c r="FT34" s="373"/>
      <c r="FU34" s="373"/>
      <c r="FV34" s="373"/>
      <c r="FW34" s="373"/>
      <c r="FX34" s="373"/>
      <c r="FY34" s="373"/>
      <c r="FZ34" s="373"/>
      <c r="GA34" s="373"/>
      <c r="GB34" s="373"/>
      <c r="GC34" s="373"/>
      <c r="GD34" s="373"/>
      <c r="GE34" s="373"/>
      <c r="GF34" s="373"/>
      <c r="GG34" s="373"/>
      <c r="GH34" s="373"/>
      <c r="GI34" s="373"/>
      <c r="GJ34" s="373"/>
      <c r="GK34" s="373"/>
      <c r="GL34" s="373"/>
      <c r="GM34" s="373"/>
      <c r="GN34" s="373"/>
      <c r="GO34" s="373"/>
    </row>
    <row r="35" spans="1:197"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3"/>
      <c r="AE35" s="373"/>
      <c r="AF35" s="373"/>
      <c r="AG35" s="373"/>
      <c r="AH35" s="373"/>
      <c r="AI35" s="373"/>
      <c r="AJ35" s="373"/>
      <c r="AK35" s="373"/>
      <c r="AL35" s="373"/>
      <c r="AM35" s="373"/>
      <c r="AN35" s="373"/>
      <c r="AO35" s="373"/>
      <c r="AP35" s="373"/>
      <c r="AQ35" s="373"/>
      <c r="AR35" s="373"/>
      <c r="AS35" s="373"/>
      <c r="AT35" s="373"/>
      <c r="AU35" s="373"/>
      <c r="AV35" s="373"/>
      <c r="AW35" s="373"/>
      <c r="AX35" s="373"/>
      <c r="AY35" s="373"/>
      <c r="AZ35" s="373"/>
      <c r="BA35" s="373"/>
      <c r="BB35" s="373"/>
      <c r="BC35" s="373"/>
      <c r="BD35" s="373"/>
      <c r="BE35" s="373"/>
      <c r="BF35" s="373"/>
      <c r="BG35" s="373"/>
      <c r="BH35" s="373"/>
      <c r="BI35" s="373"/>
      <c r="BJ35" s="373"/>
      <c r="BK35" s="373"/>
      <c r="BL35" s="373"/>
      <c r="BM35" s="373"/>
      <c r="BN35" s="373"/>
      <c r="BO35" s="373"/>
      <c r="BP35" s="373"/>
      <c r="BQ35" s="373"/>
      <c r="BR35" s="373"/>
      <c r="BS35" s="373"/>
      <c r="BT35" s="373"/>
      <c r="BU35" s="373"/>
      <c r="BV35" s="373"/>
      <c r="BW35" s="373"/>
      <c r="BX35" s="373"/>
      <c r="BY35" s="373"/>
      <c r="BZ35" s="373"/>
      <c r="CA35" s="373"/>
      <c r="CB35" s="373"/>
      <c r="CC35" s="373"/>
      <c r="CD35" s="373"/>
      <c r="CE35" s="373"/>
      <c r="CF35" s="373"/>
      <c r="CG35" s="373"/>
      <c r="CH35" s="373"/>
      <c r="CI35" s="373"/>
      <c r="CJ35" s="373"/>
      <c r="CK35" s="373"/>
      <c r="CL35" s="373"/>
      <c r="CM35" s="373"/>
      <c r="CN35" s="373"/>
      <c r="CO35" s="373"/>
      <c r="CP35" s="373"/>
      <c r="CQ35" s="373"/>
      <c r="CR35" s="373"/>
      <c r="CS35" s="373"/>
      <c r="CT35" s="373"/>
      <c r="CU35" s="373"/>
      <c r="CV35" s="373"/>
      <c r="CW35" s="373"/>
      <c r="CX35" s="373"/>
      <c r="CY35" s="373"/>
      <c r="CZ35" s="373"/>
      <c r="DA35" s="373"/>
      <c r="DB35" s="373"/>
      <c r="DC35" s="373"/>
      <c r="DD35" s="373"/>
      <c r="DE35" s="373"/>
      <c r="DF35" s="373"/>
      <c r="DG35" s="373"/>
      <c r="DH35" s="373"/>
      <c r="DI35" s="373"/>
      <c r="DJ35" s="373"/>
      <c r="DK35" s="373"/>
      <c r="DL35" s="373"/>
      <c r="DM35" s="373"/>
      <c r="DN35" s="373"/>
      <c r="DO35" s="373"/>
      <c r="DP35" s="373"/>
      <c r="DQ35" s="373"/>
      <c r="DR35" s="373"/>
      <c r="DS35" s="373"/>
      <c r="DT35" s="373"/>
      <c r="DU35" s="373"/>
      <c r="DV35" s="373"/>
      <c r="DW35" s="373"/>
      <c r="DX35" s="373"/>
      <c r="DY35" s="373"/>
      <c r="DZ35" s="373"/>
      <c r="EA35" s="373"/>
      <c r="EB35" s="373"/>
      <c r="EC35" s="373"/>
      <c r="ED35" s="373"/>
      <c r="EE35" s="373"/>
      <c r="EF35" s="373"/>
      <c r="EG35" s="373"/>
      <c r="EH35" s="373"/>
      <c r="EI35" s="373"/>
      <c r="EJ35" s="373"/>
      <c r="EK35" s="373"/>
      <c r="EL35" s="373"/>
      <c r="EM35" s="373"/>
      <c r="EN35" s="373"/>
      <c r="EO35" s="373"/>
      <c r="EP35" s="373"/>
      <c r="EQ35" s="373"/>
      <c r="ER35" s="373"/>
      <c r="ES35" s="373"/>
      <c r="ET35" s="373"/>
      <c r="EU35" s="373"/>
      <c r="EV35" s="373"/>
      <c r="EW35" s="373"/>
      <c r="EX35" s="373"/>
      <c r="EY35" s="373"/>
      <c r="EZ35" s="373"/>
      <c r="FA35" s="373"/>
      <c r="FB35" s="373"/>
      <c r="FC35" s="373"/>
      <c r="FD35" s="373"/>
      <c r="FE35" s="373"/>
      <c r="FF35" s="373"/>
      <c r="FG35" s="373"/>
      <c r="FH35" s="373"/>
      <c r="FI35" s="373"/>
      <c r="FJ35" s="373"/>
      <c r="FK35" s="373"/>
      <c r="FL35" s="373"/>
      <c r="FM35" s="373"/>
      <c r="FN35" s="373"/>
      <c r="FO35" s="373"/>
      <c r="FP35" s="373"/>
      <c r="FQ35" s="373"/>
      <c r="FR35" s="373"/>
      <c r="FS35" s="373"/>
      <c r="FT35" s="373"/>
      <c r="FU35" s="373"/>
      <c r="FV35" s="373"/>
      <c r="FW35" s="373"/>
      <c r="FX35" s="373"/>
      <c r="FY35" s="373"/>
      <c r="FZ35" s="373"/>
      <c r="GA35" s="373"/>
      <c r="GB35" s="373"/>
      <c r="GC35" s="373"/>
      <c r="GD35" s="373"/>
      <c r="GE35" s="373"/>
      <c r="GF35" s="373"/>
      <c r="GG35" s="373"/>
      <c r="GH35" s="373"/>
      <c r="GI35" s="373"/>
      <c r="GJ35" s="373"/>
      <c r="GK35" s="373"/>
      <c r="GL35" s="373"/>
      <c r="GM35" s="373"/>
      <c r="GN35" s="373"/>
      <c r="GO35" s="373"/>
    </row>
    <row r="36" spans="1:197">
      <c r="N36" s="373"/>
      <c r="O36" s="373"/>
      <c r="P36" s="373"/>
      <c r="Q36" s="373"/>
      <c r="R36" s="373"/>
      <c r="S36" s="373"/>
      <c r="T36" s="373"/>
      <c r="U36" s="373"/>
      <c r="V36" s="373"/>
      <c r="W36" s="373"/>
      <c r="X36" s="373"/>
      <c r="Y36" s="373"/>
      <c r="Z36" s="373"/>
      <c r="AA36" s="373"/>
      <c r="AB36" s="373"/>
      <c r="AC36" s="373"/>
      <c r="AD36" s="373"/>
      <c r="AE36" s="373"/>
      <c r="AF36" s="373"/>
      <c r="AG36" s="373"/>
      <c r="AH36" s="373"/>
      <c r="AI36" s="373"/>
      <c r="AJ36" s="373"/>
      <c r="AK36" s="373"/>
      <c r="AL36" s="373"/>
      <c r="AM36" s="373"/>
      <c r="AN36" s="373"/>
      <c r="AO36" s="373"/>
      <c r="AP36" s="373"/>
      <c r="AQ36" s="373"/>
      <c r="AR36" s="373"/>
      <c r="AS36" s="373"/>
      <c r="AT36" s="373"/>
      <c r="AU36" s="373"/>
      <c r="AV36" s="373"/>
      <c r="AW36" s="373"/>
      <c r="AX36" s="373"/>
      <c r="AY36" s="373"/>
      <c r="AZ36" s="373"/>
      <c r="BA36" s="373"/>
      <c r="BB36" s="373"/>
      <c r="BC36" s="373"/>
      <c r="BD36" s="373"/>
      <c r="BE36" s="373"/>
      <c r="BF36" s="373"/>
      <c r="BG36" s="373"/>
      <c r="BH36" s="373"/>
      <c r="BI36" s="373"/>
      <c r="BJ36" s="373"/>
      <c r="BK36" s="373"/>
      <c r="BL36" s="373"/>
      <c r="BM36" s="373"/>
      <c r="BN36" s="373"/>
      <c r="BO36" s="373"/>
      <c r="BP36" s="373"/>
      <c r="BQ36" s="373"/>
      <c r="BR36" s="373"/>
      <c r="BS36" s="373"/>
      <c r="BT36" s="373"/>
      <c r="BU36" s="373"/>
      <c r="BV36" s="373"/>
      <c r="BW36" s="373"/>
      <c r="BX36" s="373"/>
      <c r="BY36" s="373"/>
      <c r="BZ36" s="373"/>
      <c r="CA36" s="373"/>
      <c r="CB36" s="373"/>
      <c r="CC36" s="373"/>
      <c r="CD36" s="373"/>
      <c r="CE36" s="373"/>
      <c r="CF36" s="373"/>
      <c r="CG36" s="373"/>
      <c r="CH36" s="373"/>
      <c r="CI36" s="373"/>
      <c r="CJ36" s="373"/>
      <c r="CK36" s="373"/>
      <c r="CL36" s="373"/>
      <c r="CM36" s="373"/>
      <c r="CN36" s="373"/>
      <c r="CO36" s="373"/>
      <c r="CP36" s="373"/>
      <c r="CQ36" s="373"/>
      <c r="CR36" s="373"/>
      <c r="CS36" s="373"/>
      <c r="CT36" s="373"/>
      <c r="CU36" s="373"/>
      <c r="CV36" s="373"/>
      <c r="CW36" s="373"/>
      <c r="CX36" s="373"/>
      <c r="CY36" s="373"/>
      <c r="CZ36" s="373"/>
      <c r="DA36" s="373"/>
      <c r="DB36" s="373"/>
      <c r="DC36" s="373"/>
      <c r="DD36" s="373"/>
      <c r="DE36" s="373"/>
      <c r="DF36" s="373"/>
      <c r="DG36" s="373"/>
      <c r="DH36" s="373"/>
      <c r="DI36" s="373"/>
      <c r="DJ36" s="373"/>
      <c r="DK36" s="373"/>
      <c r="DL36" s="373"/>
      <c r="DM36" s="373"/>
      <c r="DN36" s="373"/>
      <c r="DO36" s="373"/>
      <c r="DP36" s="373"/>
      <c r="DQ36" s="373"/>
      <c r="DR36" s="373"/>
      <c r="DS36" s="373"/>
      <c r="DT36" s="373"/>
      <c r="DU36" s="373"/>
      <c r="DV36" s="373"/>
      <c r="DW36" s="373"/>
      <c r="DX36" s="373"/>
      <c r="DY36" s="373"/>
      <c r="DZ36" s="373"/>
      <c r="EA36" s="373"/>
      <c r="EB36" s="373"/>
      <c r="EC36" s="373"/>
      <c r="ED36" s="373"/>
      <c r="EE36" s="373"/>
      <c r="EF36" s="373"/>
      <c r="EG36" s="373"/>
      <c r="EH36" s="373"/>
      <c r="EI36" s="373"/>
      <c r="EJ36" s="373"/>
      <c r="EK36" s="373"/>
      <c r="EL36" s="373"/>
      <c r="EM36" s="373"/>
      <c r="EN36" s="373"/>
      <c r="EO36" s="373"/>
      <c r="EP36" s="373"/>
      <c r="EQ36" s="373"/>
      <c r="ER36" s="373"/>
      <c r="ES36" s="373"/>
      <c r="ET36" s="373"/>
      <c r="EU36" s="373"/>
      <c r="EV36" s="373"/>
      <c r="EW36" s="373"/>
      <c r="EX36" s="373"/>
      <c r="EY36" s="373"/>
      <c r="EZ36" s="373"/>
      <c r="FA36" s="373"/>
      <c r="FB36" s="373"/>
      <c r="FC36" s="373"/>
      <c r="FD36" s="373"/>
      <c r="FE36" s="373"/>
      <c r="FF36" s="373"/>
      <c r="FG36" s="373"/>
      <c r="FH36" s="373"/>
      <c r="FI36" s="373"/>
      <c r="FJ36" s="373"/>
      <c r="FK36" s="373"/>
      <c r="FL36" s="373"/>
      <c r="FM36" s="373"/>
      <c r="FN36" s="373"/>
      <c r="FO36" s="373"/>
      <c r="FP36" s="373"/>
      <c r="FQ36" s="373"/>
      <c r="FR36" s="373"/>
      <c r="FS36" s="373"/>
      <c r="FT36" s="373"/>
      <c r="FU36" s="373"/>
      <c r="FV36" s="373"/>
      <c r="FW36" s="373"/>
      <c r="FX36" s="373"/>
      <c r="FY36" s="373"/>
      <c r="FZ36" s="373"/>
      <c r="GA36" s="373"/>
      <c r="GB36" s="373"/>
      <c r="GC36" s="373"/>
      <c r="GD36" s="373"/>
      <c r="GE36" s="373"/>
      <c r="GF36" s="373"/>
      <c r="GG36" s="373"/>
      <c r="GH36" s="373"/>
      <c r="GI36" s="373"/>
      <c r="GJ36" s="373"/>
      <c r="GK36" s="373"/>
      <c r="GL36" s="373"/>
      <c r="GM36" s="373"/>
      <c r="GN36" s="373"/>
      <c r="GO36" s="373"/>
    </row>
    <row r="37" spans="1:197"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3"/>
      <c r="AO37" s="373"/>
      <c r="AP37" s="373"/>
      <c r="AQ37" s="373"/>
      <c r="AR37" s="373"/>
      <c r="AS37" s="373"/>
      <c r="AT37" s="373"/>
      <c r="AU37" s="373"/>
      <c r="AV37" s="373"/>
      <c r="AW37" s="373"/>
      <c r="AX37" s="373"/>
      <c r="AY37" s="373"/>
      <c r="AZ37" s="373"/>
      <c r="BA37" s="373"/>
      <c r="BB37" s="373"/>
      <c r="BC37" s="373"/>
      <c r="BD37" s="373"/>
      <c r="BE37" s="373"/>
      <c r="BF37" s="373"/>
      <c r="BG37" s="373"/>
      <c r="BH37" s="373"/>
      <c r="BI37" s="373"/>
      <c r="BJ37" s="373"/>
      <c r="BK37" s="373"/>
      <c r="BL37" s="373"/>
      <c r="BM37" s="373"/>
      <c r="BN37" s="373"/>
      <c r="BO37" s="373"/>
      <c r="BP37" s="373"/>
      <c r="BQ37" s="373"/>
      <c r="BR37" s="373"/>
      <c r="BS37" s="373"/>
      <c r="BT37" s="373"/>
      <c r="BU37" s="373"/>
      <c r="BV37" s="373"/>
      <c r="BW37" s="373"/>
      <c r="BX37" s="373"/>
      <c r="BY37" s="373"/>
      <c r="BZ37" s="373"/>
      <c r="CA37" s="373"/>
      <c r="CB37" s="373"/>
      <c r="CC37" s="373"/>
      <c r="CD37" s="373"/>
      <c r="CE37" s="373"/>
      <c r="CF37" s="373"/>
      <c r="CG37" s="373"/>
      <c r="CH37" s="373"/>
      <c r="CI37" s="373"/>
      <c r="CJ37" s="373"/>
      <c r="CK37" s="373"/>
      <c r="CL37" s="373"/>
      <c r="CM37" s="373"/>
      <c r="CN37" s="373"/>
      <c r="CO37" s="373"/>
      <c r="CP37" s="373"/>
      <c r="CQ37" s="373"/>
      <c r="CR37" s="373"/>
      <c r="CS37" s="373"/>
      <c r="CT37" s="373"/>
      <c r="CU37" s="373"/>
      <c r="CV37" s="373"/>
      <c r="CW37" s="373"/>
      <c r="CX37" s="373"/>
      <c r="CY37" s="373"/>
      <c r="CZ37" s="373"/>
      <c r="DA37" s="373"/>
      <c r="DB37" s="373"/>
      <c r="DC37" s="373"/>
      <c r="DD37" s="373"/>
      <c r="DE37" s="373"/>
      <c r="DF37" s="373"/>
      <c r="DG37" s="373"/>
      <c r="DH37" s="373"/>
      <c r="DI37" s="373"/>
      <c r="DJ37" s="373"/>
      <c r="DK37" s="373"/>
      <c r="DL37" s="373"/>
      <c r="DM37" s="373"/>
      <c r="DN37" s="373"/>
      <c r="DO37" s="373"/>
      <c r="DP37" s="373"/>
      <c r="DQ37" s="373"/>
      <c r="DR37" s="373"/>
      <c r="DS37" s="373"/>
      <c r="DT37" s="373"/>
      <c r="DU37" s="373"/>
      <c r="DV37" s="373"/>
      <c r="DW37" s="373"/>
      <c r="DX37" s="373"/>
      <c r="DY37" s="373"/>
      <c r="DZ37" s="373"/>
      <c r="EA37" s="373"/>
      <c r="EB37" s="373"/>
      <c r="EC37" s="373"/>
      <c r="ED37" s="373"/>
      <c r="EE37" s="373"/>
      <c r="EF37" s="373"/>
      <c r="EG37" s="373"/>
      <c r="EH37" s="373"/>
      <c r="EI37" s="373"/>
      <c r="EJ37" s="373"/>
      <c r="EK37" s="373"/>
      <c r="EL37" s="373"/>
      <c r="EM37" s="373"/>
      <c r="EN37" s="373"/>
      <c r="EO37" s="373"/>
      <c r="EP37" s="373"/>
      <c r="EQ37" s="373"/>
      <c r="ER37" s="373"/>
      <c r="ES37" s="373"/>
      <c r="ET37" s="373"/>
      <c r="EU37" s="373"/>
      <c r="EV37" s="373"/>
      <c r="EW37" s="373"/>
      <c r="EX37" s="373"/>
      <c r="EY37" s="373"/>
      <c r="EZ37" s="373"/>
      <c r="FA37" s="373"/>
      <c r="FB37" s="373"/>
      <c r="FC37" s="373"/>
      <c r="FD37" s="373"/>
      <c r="FE37" s="373"/>
      <c r="FF37" s="373"/>
      <c r="FG37" s="373"/>
      <c r="FH37" s="373"/>
      <c r="FI37" s="373"/>
      <c r="FJ37" s="373"/>
      <c r="FK37" s="373"/>
      <c r="FL37" s="373"/>
      <c r="FM37" s="373"/>
      <c r="FN37" s="373"/>
      <c r="FO37" s="373"/>
      <c r="FP37" s="373"/>
      <c r="FQ37" s="373"/>
      <c r="FR37" s="373"/>
      <c r="FS37" s="373"/>
      <c r="FT37" s="373"/>
      <c r="FU37" s="373"/>
      <c r="FV37" s="373"/>
      <c r="FW37" s="373"/>
      <c r="FX37" s="373"/>
      <c r="FY37" s="373"/>
      <c r="FZ37" s="373"/>
      <c r="GA37" s="373"/>
      <c r="GB37" s="373"/>
      <c r="GC37" s="373"/>
      <c r="GD37" s="373"/>
      <c r="GE37" s="373"/>
      <c r="GF37" s="373"/>
      <c r="GG37" s="373"/>
      <c r="GH37" s="373"/>
      <c r="GI37" s="373"/>
      <c r="GJ37" s="373"/>
      <c r="GK37" s="373"/>
      <c r="GL37" s="373"/>
      <c r="GM37" s="373"/>
      <c r="GN37" s="373"/>
      <c r="GO37" s="373"/>
    </row>
    <row r="38" spans="1:197">
      <c r="N38" s="373"/>
      <c r="O38" s="373"/>
      <c r="P38" s="373"/>
      <c r="Q38" s="373"/>
      <c r="R38" s="373"/>
      <c r="S38" s="373"/>
      <c r="T38" s="373"/>
      <c r="U38" s="373"/>
      <c r="V38" s="373"/>
      <c r="W38" s="373"/>
      <c r="X38" s="373"/>
      <c r="Y38" s="373"/>
      <c r="Z38" s="373"/>
      <c r="AA38" s="373"/>
      <c r="AB38" s="373"/>
      <c r="AC38" s="373"/>
      <c r="AD38" s="373"/>
      <c r="AE38" s="373"/>
      <c r="AF38" s="373"/>
      <c r="AG38" s="373"/>
      <c r="AH38" s="373"/>
      <c r="AI38" s="373"/>
      <c r="AJ38" s="373"/>
      <c r="AK38" s="373"/>
      <c r="AL38" s="373"/>
      <c r="AM38" s="373"/>
      <c r="AN38" s="373"/>
      <c r="AO38" s="373"/>
      <c r="AP38" s="373"/>
      <c r="AQ38" s="373"/>
      <c r="AR38" s="373"/>
      <c r="AS38" s="373"/>
      <c r="AT38" s="373"/>
      <c r="AU38" s="373"/>
      <c r="AV38" s="373"/>
      <c r="AW38" s="373"/>
      <c r="AX38" s="373"/>
      <c r="AY38" s="373"/>
      <c r="AZ38" s="373"/>
      <c r="BA38" s="373"/>
      <c r="BB38" s="373"/>
      <c r="BC38" s="373"/>
      <c r="BD38" s="373"/>
      <c r="BE38" s="373"/>
      <c r="BF38" s="373"/>
      <c r="BG38" s="373"/>
      <c r="BH38" s="373"/>
      <c r="BI38" s="373"/>
      <c r="BJ38" s="373"/>
      <c r="BK38" s="373"/>
      <c r="BL38" s="373"/>
      <c r="BM38" s="373"/>
      <c r="BN38" s="373"/>
      <c r="BO38" s="373"/>
      <c r="BP38" s="373"/>
      <c r="BQ38" s="373"/>
      <c r="BR38" s="373"/>
      <c r="BS38" s="373"/>
      <c r="BT38" s="373"/>
      <c r="BU38" s="373"/>
      <c r="BV38" s="373"/>
      <c r="BW38" s="373"/>
      <c r="BX38" s="373"/>
      <c r="BY38" s="373"/>
      <c r="BZ38" s="373"/>
      <c r="CA38" s="373"/>
      <c r="CB38" s="373"/>
      <c r="CC38" s="373"/>
      <c r="CD38" s="373"/>
      <c r="CE38" s="373"/>
      <c r="CF38" s="373"/>
      <c r="CG38" s="373"/>
      <c r="CH38" s="373"/>
      <c r="CI38" s="373"/>
      <c r="CJ38" s="373"/>
      <c r="CK38" s="373"/>
      <c r="CL38" s="373"/>
      <c r="CM38" s="373"/>
      <c r="CN38" s="373"/>
      <c r="CO38" s="373"/>
      <c r="CP38" s="373"/>
      <c r="CQ38" s="373"/>
      <c r="CR38" s="373"/>
      <c r="CS38" s="373"/>
      <c r="CT38" s="373"/>
      <c r="CU38" s="373"/>
      <c r="CV38" s="373"/>
      <c r="CW38" s="373"/>
      <c r="CX38" s="373"/>
      <c r="CY38" s="373"/>
      <c r="CZ38" s="373"/>
      <c r="DA38" s="373"/>
      <c r="DB38" s="373"/>
      <c r="DC38" s="373"/>
      <c r="DD38" s="373"/>
      <c r="DE38" s="373"/>
      <c r="DF38" s="373"/>
      <c r="DG38" s="373"/>
      <c r="DH38" s="373"/>
      <c r="DI38" s="373"/>
      <c r="DJ38" s="373"/>
      <c r="DK38" s="373"/>
      <c r="DL38" s="373"/>
      <c r="DM38" s="373"/>
      <c r="DN38" s="373"/>
      <c r="DO38" s="373"/>
      <c r="DP38" s="373"/>
      <c r="DQ38" s="373"/>
      <c r="DR38" s="373"/>
      <c r="DS38" s="373"/>
      <c r="DT38" s="373"/>
      <c r="DU38" s="373"/>
      <c r="DV38" s="373"/>
      <c r="DW38" s="373"/>
      <c r="DX38" s="373"/>
      <c r="DY38" s="373"/>
      <c r="DZ38" s="373"/>
      <c r="EA38" s="373"/>
      <c r="EB38" s="373"/>
      <c r="EC38" s="373"/>
      <c r="ED38" s="373"/>
      <c r="EE38" s="373"/>
      <c r="EF38" s="373"/>
      <c r="EG38" s="373"/>
      <c r="EH38" s="373"/>
      <c r="EI38" s="373"/>
      <c r="EJ38" s="373"/>
      <c r="EK38" s="373"/>
      <c r="EL38" s="373"/>
      <c r="EM38" s="373"/>
      <c r="EN38" s="373"/>
      <c r="EO38" s="373"/>
      <c r="EP38" s="373"/>
      <c r="EQ38" s="373"/>
      <c r="ER38" s="373"/>
      <c r="ES38" s="373"/>
      <c r="ET38" s="373"/>
      <c r="EU38" s="373"/>
      <c r="EV38" s="373"/>
      <c r="EW38" s="373"/>
      <c r="EX38" s="373"/>
      <c r="EY38" s="373"/>
      <c r="EZ38" s="373"/>
      <c r="FA38" s="373"/>
      <c r="FB38" s="373"/>
      <c r="FC38" s="373"/>
      <c r="FD38" s="373"/>
      <c r="FE38" s="373"/>
      <c r="FF38" s="373"/>
      <c r="FG38" s="373"/>
      <c r="FH38" s="373"/>
      <c r="FI38" s="373"/>
      <c r="FJ38" s="373"/>
      <c r="FK38" s="373"/>
      <c r="FL38" s="373"/>
      <c r="FM38" s="373"/>
      <c r="FN38" s="373"/>
      <c r="FO38" s="373"/>
      <c r="FP38" s="373"/>
      <c r="FQ38" s="373"/>
      <c r="FR38" s="373"/>
      <c r="FS38" s="373"/>
      <c r="FT38" s="373"/>
      <c r="FU38" s="373"/>
      <c r="FV38" s="373"/>
      <c r="FW38" s="373"/>
      <c r="FX38" s="373"/>
      <c r="FY38" s="373"/>
      <c r="FZ38" s="373"/>
      <c r="GA38" s="373"/>
      <c r="GB38" s="373"/>
      <c r="GC38" s="373"/>
      <c r="GD38" s="373"/>
      <c r="GE38" s="373"/>
      <c r="GF38" s="373"/>
      <c r="GG38" s="373"/>
      <c r="GH38" s="373"/>
      <c r="GI38" s="373"/>
      <c r="GJ38" s="373"/>
      <c r="GK38" s="373"/>
      <c r="GL38" s="373"/>
      <c r="GM38" s="373"/>
      <c r="GN38" s="373"/>
      <c r="GO38" s="373"/>
    </row>
    <row r="39" spans="1:197"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3"/>
      <c r="AO39" s="373"/>
      <c r="AP39" s="373"/>
      <c r="AQ39" s="373"/>
      <c r="AR39" s="373"/>
      <c r="AS39" s="373"/>
      <c r="AT39" s="373"/>
      <c r="AU39" s="373"/>
      <c r="AV39" s="373"/>
      <c r="AW39" s="373"/>
      <c r="AX39" s="373"/>
      <c r="AY39" s="373"/>
      <c r="AZ39" s="373"/>
      <c r="BA39" s="373"/>
      <c r="BB39" s="373"/>
      <c r="BC39" s="373"/>
      <c r="BD39" s="373"/>
      <c r="BE39" s="373"/>
      <c r="BF39" s="373"/>
      <c r="BG39" s="373"/>
      <c r="BH39" s="373"/>
      <c r="BI39" s="373"/>
      <c r="BJ39" s="373"/>
      <c r="BK39" s="373"/>
      <c r="BL39" s="373"/>
      <c r="BM39" s="373"/>
      <c r="BN39" s="373"/>
      <c r="BO39" s="373"/>
      <c r="BP39" s="373"/>
      <c r="BQ39" s="373"/>
      <c r="BR39" s="373"/>
      <c r="BS39" s="373"/>
      <c r="BT39" s="373"/>
      <c r="BU39" s="373"/>
      <c r="BV39" s="373"/>
      <c r="BW39" s="373"/>
      <c r="BX39" s="373"/>
      <c r="BY39" s="373"/>
      <c r="BZ39" s="373"/>
      <c r="CA39" s="373"/>
      <c r="CB39" s="373"/>
      <c r="CC39" s="373"/>
      <c r="CD39" s="373"/>
      <c r="CE39" s="373"/>
      <c r="CF39" s="373"/>
      <c r="CG39" s="373"/>
      <c r="CH39" s="373"/>
      <c r="CI39" s="373"/>
      <c r="CJ39" s="373"/>
      <c r="CK39" s="373"/>
      <c r="CL39" s="373"/>
      <c r="CM39" s="373"/>
      <c r="CN39" s="373"/>
      <c r="CO39" s="373"/>
      <c r="CP39" s="373"/>
      <c r="CQ39" s="373"/>
      <c r="CR39" s="373"/>
      <c r="CS39" s="373"/>
      <c r="CT39" s="373"/>
      <c r="CU39" s="373"/>
      <c r="CV39" s="373"/>
      <c r="CW39" s="373"/>
      <c r="CX39" s="373"/>
      <c r="CY39" s="373"/>
      <c r="CZ39" s="373"/>
      <c r="DA39" s="373"/>
      <c r="DB39" s="373"/>
      <c r="DC39" s="373"/>
      <c r="DD39" s="373"/>
      <c r="DE39" s="373"/>
      <c r="DF39" s="373"/>
      <c r="DG39" s="373"/>
      <c r="DH39" s="373"/>
      <c r="DI39" s="373"/>
      <c r="DJ39" s="373"/>
      <c r="DK39" s="373"/>
      <c r="DL39" s="373"/>
      <c r="DM39" s="373"/>
      <c r="DN39" s="373"/>
      <c r="DO39" s="373"/>
      <c r="DP39" s="373"/>
      <c r="DQ39" s="373"/>
      <c r="DR39" s="373"/>
      <c r="DS39" s="373"/>
      <c r="DT39" s="373"/>
      <c r="DU39" s="373"/>
      <c r="DV39" s="373"/>
      <c r="DW39" s="373"/>
      <c r="DX39" s="373"/>
      <c r="DY39" s="373"/>
      <c r="DZ39" s="373"/>
      <c r="EA39" s="373"/>
      <c r="EB39" s="373"/>
      <c r="EC39" s="373"/>
      <c r="ED39" s="373"/>
      <c r="EE39" s="373"/>
      <c r="EF39" s="373"/>
      <c r="EG39" s="373"/>
      <c r="EH39" s="373"/>
      <c r="EI39" s="373"/>
      <c r="EJ39" s="373"/>
      <c r="EK39" s="373"/>
      <c r="EL39" s="373"/>
      <c r="EM39" s="373"/>
      <c r="EN39" s="373"/>
      <c r="EO39" s="373"/>
      <c r="EP39" s="373"/>
      <c r="EQ39" s="373"/>
      <c r="ER39" s="373"/>
      <c r="ES39" s="373"/>
      <c r="ET39" s="373"/>
      <c r="EU39" s="373"/>
      <c r="EV39" s="373"/>
      <c r="EW39" s="373"/>
      <c r="EX39" s="373"/>
      <c r="EY39" s="373"/>
      <c r="EZ39" s="373"/>
      <c r="FA39" s="373"/>
      <c r="FB39" s="373"/>
      <c r="FC39" s="373"/>
      <c r="FD39" s="373"/>
      <c r="FE39" s="373"/>
      <c r="FF39" s="373"/>
      <c r="FG39" s="373"/>
      <c r="FH39" s="373"/>
      <c r="FI39" s="373"/>
      <c r="FJ39" s="373"/>
      <c r="FK39" s="373"/>
      <c r="FL39" s="373"/>
      <c r="FM39" s="373"/>
      <c r="FN39" s="373"/>
      <c r="FO39" s="373"/>
      <c r="FP39" s="373"/>
      <c r="FQ39" s="373"/>
      <c r="FR39" s="373"/>
      <c r="FS39" s="373"/>
      <c r="FT39" s="373"/>
      <c r="FU39" s="373"/>
      <c r="FV39" s="373"/>
      <c r="FW39" s="373"/>
      <c r="FX39" s="373"/>
      <c r="FY39" s="373"/>
      <c r="FZ39" s="373"/>
      <c r="GA39" s="373"/>
      <c r="GB39" s="373"/>
      <c r="GC39" s="373"/>
      <c r="GD39" s="373"/>
      <c r="GE39" s="373"/>
      <c r="GF39" s="373"/>
      <c r="GG39" s="373"/>
      <c r="GH39" s="373"/>
      <c r="GI39" s="373"/>
      <c r="GJ39" s="373"/>
      <c r="GK39" s="373"/>
      <c r="GL39" s="373"/>
      <c r="GM39" s="373"/>
      <c r="GN39" s="373"/>
      <c r="GO39" s="373"/>
    </row>
    <row r="40" spans="1:197">
      <c r="N40" s="373"/>
      <c r="O40" s="373"/>
      <c r="P40" s="373"/>
      <c r="Q40" s="373"/>
      <c r="R40" s="373"/>
      <c r="S40" s="373"/>
      <c r="T40" s="373"/>
      <c r="U40" s="373"/>
      <c r="V40" s="373"/>
      <c r="W40" s="373"/>
      <c r="X40" s="373"/>
      <c r="Y40" s="373"/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3"/>
      <c r="AW40" s="373"/>
      <c r="AX40" s="373"/>
      <c r="AY40" s="373"/>
      <c r="AZ40" s="373"/>
      <c r="BA40" s="373"/>
      <c r="BB40" s="373"/>
      <c r="BC40" s="373"/>
      <c r="BD40" s="373"/>
      <c r="BE40" s="373"/>
      <c r="BF40" s="373"/>
      <c r="BG40" s="373"/>
      <c r="BH40" s="373"/>
      <c r="BI40" s="373"/>
      <c r="BJ40" s="373"/>
      <c r="BK40" s="373"/>
      <c r="BL40" s="373"/>
      <c r="BM40" s="373"/>
      <c r="BN40" s="373"/>
      <c r="BO40" s="373"/>
      <c r="BP40" s="373"/>
      <c r="BQ40" s="373"/>
      <c r="BR40" s="373"/>
      <c r="BS40" s="373"/>
      <c r="BT40" s="373"/>
      <c r="BU40" s="373"/>
      <c r="BV40" s="373"/>
      <c r="BW40" s="373"/>
      <c r="BX40" s="373"/>
      <c r="BY40" s="373"/>
      <c r="BZ40" s="373"/>
      <c r="CA40" s="373"/>
      <c r="CB40" s="373"/>
      <c r="CC40" s="373"/>
      <c r="CD40" s="373"/>
      <c r="CE40" s="373"/>
      <c r="CF40" s="373"/>
      <c r="CG40" s="373"/>
      <c r="CH40" s="373"/>
      <c r="CI40" s="373"/>
      <c r="CJ40" s="373"/>
      <c r="CK40" s="373"/>
      <c r="CL40" s="373"/>
      <c r="CM40" s="373"/>
      <c r="CN40" s="373"/>
      <c r="CO40" s="373"/>
      <c r="CP40" s="373"/>
      <c r="CQ40" s="373"/>
      <c r="CR40" s="373"/>
      <c r="CS40" s="373"/>
      <c r="CT40" s="373"/>
      <c r="CU40" s="373"/>
      <c r="CV40" s="373"/>
      <c r="CW40" s="373"/>
      <c r="CX40" s="373"/>
      <c r="CY40" s="373"/>
      <c r="CZ40" s="373"/>
      <c r="DA40" s="373"/>
      <c r="DB40" s="373"/>
      <c r="DC40" s="373"/>
      <c r="DD40" s="373"/>
      <c r="DE40" s="373"/>
      <c r="DF40" s="373"/>
      <c r="DG40" s="373"/>
      <c r="DH40" s="373"/>
      <c r="DI40" s="373"/>
      <c r="DJ40" s="373"/>
      <c r="DK40" s="373"/>
      <c r="DL40" s="373"/>
      <c r="DM40" s="373"/>
      <c r="DN40" s="373"/>
      <c r="DO40" s="373"/>
      <c r="DP40" s="373"/>
      <c r="DQ40" s="373"/>
      <c r="DR40" s="373"/>
      <c r="DS40" s="373"/>
      <c r="DT40" s="373"/>
      <c r="DU40" s="373"/>
      <c r="DV40" s="373"/>
      <c r="DW40" s="373"/>
      <c r="DX40" s="373"/>
      <c r="DY40" s="373"/>
      <c r="DZ40" s="373"/>
      <c r="EA40" s="373"/>
      <c r="EB40" s="373"/>
      <c r="EC40" s="373"/>
      <c r="ED40" s="373"/>
      <c r="EE40" s="373"/>
      <c r="EF40" s="373"/>
      <c r="EG40" s="373"/>
      <c r="EH40" s="373"/>
      <c r="EI40" s="373"/>
      <c r="EJ40" s="373"/>
      <c r="EK40" s="373"/>
      <c r="EL40" s="373"/>
      <c r="EM40" s="373"/>
      <c r="EN40" s="373"/>
      <c r="EO40" s="373"/>
      <c r="EP40" s="373"/>
      <c r="EQ40" s="373"/>
      <c r="ER40" s="373"/>
      <c r="ES40" s="373"/>
      <c r="ET40" s="373"/>
      <c r="EU40" s="373"/>
      <c r="EV40" s="373"/>
      <c r="EW40" s="373"/>
      <c r="EX40" s="373"/>
      <c r="EY40" s="373"/>
      <c r="EZ40" s="373"/>
      <c r="FA40" s="373"/>
      <c r="FB40" s="373"/>
      <c r="FC40" s="373"/>
      <c r="FD40" s="373"/>
      <c r="FE40" s="373"/>
      <c r="FF40" s="373"/>
      <c r="FG40" s="373"/>
      <c r="FH40" s="373"/>
      <c r="FI40" s="373"/>
      <c r="FJ40" s="373"/>
      <c r="FK40" s="373"/>
      <c r="FL40" s="373"/>
      <c r="FM40" s="373"/>
      <c r="FN40" s="373"/>
      <c r="FO40" s="373"/>
      <c r="FP40" s="373"/>
      <c r="FQ40" s="373"/>
      <c r="FR40" s="373"/>
      <c r="FS40" s="373"/>
      <c r="FT40" s="373"/>
      <c r="FU40" s="373"/>
      <c r="FV40" s="373"/>
      <c r="FW40" s="373"/>
      <c r="FX40" s="373"/>
      <c r="FY40" s="373"/>
      <c r="FZ40" s="373"/>
      <c r="GA40" s="373"/>
      <c r="GB40" s="373"/>
      <c r="GC40" s="373"/>
      <c r="GD40" s="373"/>
      <c r="GE40" s="373"/>
      <c r="GF40" s="373"/>
      <c r="GG40" s="373"/>
      <c r="GH40" s="373"/>
      <c r="GI40" s="373"/>
      <c r="GJ40" s="373"/>
      <c r="GK40" s="373"/>
      <c r="GL40" s="373"/>
      <c r="GM40" s="373"/>
      <c r="GN40" s="373"/>
      <c r="GO40" s="373"/>
    </row>
    <row r="41" spans="1:197">
      <c r="A41" s="326" t="s">
        <v>26</v>
      </c>
      <c r="B41" t="s">
        <v>27</v>
      </c>
      <c r="C41" t="s">
        <v>28</v>
      </c>
      <c r="D41" t="s">
        <v>29</v>
      </c>
      <c r="E41" t="s">
        <v>30</v>
      </c>
      <c r="F41" t="s">
        <v>31</v>
      </c>
      <c r="G41" t="s">
        <v>32</v>
      </c>
      <c r="H41" t="s">
        <v>33</v>
      </c>
      <c r="I41" t="s">
        <v>34</v>
      </c>
      <c r="J41" t="s">
        <v>35</v>
      </c>
      <c r="K41" t="s">
        <v>36</v>
      </c>
      <c r="L41" t="s">
        <v>37</v>
      </c>
      <c r="M41" t="s">
        <v>38</v>
      </c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3"/>
      <c r="AJ41" s="373"/>
      <c r="AK41" s="373"/>
      <c r="AL41" s="373"/>
      <c r="AM41" s="373"/>
      <c r="AN41" s="373"/>
      <c r="AO41" s="373"/>
      <c r="AP41" s="373"/>
      <c r="AQ41" s="373"/>
      <c r="AR41" s="373"/>
      <c r="AS41" s="373"/>
      <c r="AT41" s="373"/>
      <c r="AU41" s="373"/>
      <c r="AV41" s="373"/>
      <c r="AW41" s="373"/>
      <c r="AX41" s="373"/>
      <c r="AY41" s="373"/>
      <c r="AZ41" s="373"/>
      <c r="BA41" s="373"/>
      <c r="BB41" s="373"/>
      <c r="BC41" s="373"/>
      <c r="BD41" s="373"/>
      <c r="BE41" s="373"/>
      <c r="BF41" s="373"/>
      <c r="BG41" s="373"/>
      <c r="BH41" s="373"/>
      <c r="BI41" s="373"/>
      <c r="BJ41" s="373"/>
      <c r="BK41" s="373"/>
      <c r="BL41" s="373"/>
      <c r="BM41" s="373"/>
      <c r="BN41" s="373"/>
      <c r="BO41" s="373"/>
      <c r="BP41" s="373"/>
      <c r="BQ41" s="373"/>
      <c r="BR41" s="373"/>
      <c r="BS41" s="373"/>
      <c r="BT41" s="373"/>
      <c r="BU41" s="373"/>
      <c r="BV41" s="373"/>
      <c r="BW41" s="373"/>
      <c r="BX41" s="373"/>
      <c r="BY41" s="373"/>
      <c r="BZ41" s="373"/>
      <c r="CA41" s="373"/>
      <c r="CB41" s="373"/>
      <c r="CC41" s="373"/>
      <c r="CD41" s="373"/>
      <c r="CE41" s="373"/>
      <c r="CF41" s="373"/>
      <c r="CG41" s="373"/>
      <c r="CH41" s="373"/>
      <c r="CI41" s="373"/>
      <c r="CJ41" s="373"/>
      <c r="CK41" s="373"/>
      <c r="CL41" s="373"/>
      <c r="CM41" s="373"/>
      <c r="CN41" s="373"/>
      <c r="CO41" s="373"/>
      <c r="CP41" s="373"/>
      <c r="CQ41" s="373"/>
      <c r="CR41" s="373"/>
      <c r="CS41" s="373"/>
      <c r="CT41" s="373"/>
      <c r="CU41" s="373"/>
      <c r="CV41" s="373"/>
      <c r="CW41" s="373"/>
      <c r="CX41" s="373"/>
      <c r="CY41" s="373"/>
      <c r="CZ41" s="373"/>
      <c r="DA41" s="373"/>
      <c r="DB41" s="373"/>
      <c r="DC41" s="373"/>
      <c r="DD41" s="373"/>
      <c r="DE41" s="373"/>
      <c r="DF41" s="373"/>
      <c r="DG41" s="373"/>
      <c r="DH41" s="373"/>
      <c r="DI41" s="373"/>
      <c r="DJ41" s="373"/>
      <c r="DK41" s="373"/>
      <c r="DL41" s="373"/>
      <c r="DM41" s="373"/>
      <c r="DN41" s="373"/>
      <c r="DO41" s="373"/>
      <c r="DP41" s="373"/>
      <c r="DQ41" s="373"/>
      <c r="DR41" s="373"/>
      <c r="DS41" s="373"/>
      <c r="DT41" s="373"/>
      <c r="DU41" s="373"/>
      <c r="DV41" s="373"/>
      <c r="DW41" s="373"/>
      <c r="DX41" s="373"/>
      <c r="DY41" s="373"/>
      <c r="DZ41" s="373"/>
      <c r="EA41" s="373"/>
      <c r="EB41" s="373"/>
      <c r="EC41" s="373"/>
      <c r="ED41" s="373"/>
      <c r="EE41" s="373"/>
      <c r="EF41" s="373"/>
      <c r="EG41" s="373"/>
      <c r="EH41" s="373"/>
      <c r="EI41" s="373"/>
      <c r="EJ41" s="373"/>
      <c r="EK41" s="373"/>
      <c r="EL41" s="373"/>
      <c r="EM41" s="373"/>
      <c r="EN41" s="373"/>
      <c r="EO41" s="373"/>
      <c r="EP41" s="373"/>
      <c r="EQ41" s="373"/>
      <c r="ER41" s="373"/>
      <c r="ES41" s="373"/>
      <c r="ET41" s="373"/>
      <c r="EU41" s="373"/>
      <c r="EV41" s="373"/>
      <c r="EW41" s="373"/>
      <c r="EX41" s="373"/>
      <c r="EY41" s="373"/>
      <c r="EZ41" s="373"/>
      <c r="FA41" s="373"/>
      <c r="FB41" s="373"/>
      <c r="FC41" s="373"/>
      <c r="FD41" s="373"/>
      <c r="FE41" s="373"/>
      <c r="FF41" s="373"/>
      <c r="FG41" s="373"/>
      <c r="FH41" s="373"/>
      <c r="FI41" s="373"/>
      <c r="FJ41" s="373"/>
      <c r="FK41" s="373"/>
      <c r="FL41" s="373"/>
      <c r="FM41" s="373"/>
      <c r="FN41" s="373"/>
      <c r="FO41" s="373"/>
      <c r="FP41" s="373"/>
      <c r="FQ41" s="373"/>
      <c r="FR41" s="373"/>
      <c r="FS41" s="373"/>
      <c r="FT41" s="373"/>
      <c r="FU41" s="373"/>
      <c r="FV41" s="373"/>
      <c r="FW41" s="373"/>
      <c r="FX41" s="373"/>
      <c r="FY41" s="373"/>
      <c r="FZ41" s="373"/>
      <c r="GA41" s="373"/>
      <c r="GB41" s="373"/>
      <c r="GC41" s="373"/>
      <c r="GD41" s="373"/>
      <c r="GE41" s="373"/>
      <c r="GF41" s="373"/>
      <c r="GG41" s="373"/>
      <c r="GH41" s="373"/>
      <c r="GI41" s="373"/>
      <c r="GJ41" s="373"/>
      <c r="GK41" s="373"/>
      <c r="GL41" s="373"/>
      <c r="GM41" s="373"/>
      <c r="GN41" s="373"/>
      <c r="GO41" s="373"/>
    </row>
    <row r="42" spans="1:197">
      <c r="A42" s="328">
        <v>2022</v>
      </c>
      <c r="B42">
        <v>85</v>
      </c>
      <c r="C42">
        <v>90</v>
      </c>
      <c r="D42">
        <v>87</v>
      </c>
      <c r="E42">
        <v>88</v>
      </c>
      <c r="F42">
        <v>90</v>
      </c>
      <c r="G42">
        <v>90</v>
      </c>
      <c r="H42">
        <v>90</v>
      </c>
      <c r="I42">
        <v>91</v>
      </c>
      <c r="J42">
        <v>94</v>
      </c>
      <c r="K42">
        <v>91</v>
      </c>
      <c r="L42">
        <v>102</v>
      </c>
      <c r="M42">
        <v>90</v>
      </c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373"/>
      <c r="AN42" s="373"/>
      <c r="AO42" s="373"/>
      <c r="AP42" s="373"/>
      <c r="AQ42" s="373"/>
      <c r="AR42" s="373"/>
      <c r="AS42" s="373"/>
      <c r="AT42" s="373"/>
      <c r="AU42" s="373"/>
      <c r="AV42" s="373"/>
      <c r="AW42" s="373"/>
      <c r="AX42" s="373"/>
      <c r="AY42" s="373"/>
      <c r="AZ42" s="373"/>
      <c r="BA42" s="373"/>
      <c r="BB42" s="373"/>
      <c r="BC42" s="373"/>
      <c r="BD42" s="373"/>
      <c r="BE42" s="373"/>
      <c r="BF42" s="373"/>
      <c r="BG42" s="373"/>
      <c r="BH42" s="373"/>
      <c r="BI42" s="373"/>
      <c r="BJ42" s="373"/>
      <c r="BK42" s="373"/>
      <c r="BL42" s="373"/>
      <c r="BM42" s="373"/>
      <c r="BN42" s="373"/>
      <c r="BO42" s="373"/>
      <c r="BP42" s="373"/>
      <c r="BQ42" s="373"/>
      <c r="BR42" s="373"/>
      <c r="BS42" s="373"/>
      <c r="BT42" s="373"/>
      <c r="BU42" s="373"/>
      <c r="BV42" s="373"/>
      <c r="BW42" s="373"/>
      <c r="BX42" s="373"/>
      <c r="BY42" s="373"/>
      <c r="BZ42" s="373"/>
      <c r="CA42" s="373"/>
      <c r="CB42" s="373"/>
      <c r="CC42" s="373"/>
      <c r="CD42" s="373"/>
      <c r="CE42" s="373"/>
      <c r="CF42" s="373"/>
      <c r="CG42" s="373"/>
      <c r="CH42" s="373"/>
      <c r="CI42" s="373"/>
      <c r="CJ42" s="373"/>
      <c r="CK42" s="373"/>
      <c r="CL42" s="373"/>
      <c r="CM42" s="373"/>
      <c r="CN42" s="373"/>
      <c r="CO42" s="373"/>
      <c r="CP42" s="373"/>
      <c r="CQ42" s="373"/>
      <c r="CR42" s="373"/>
      <c r="CS42" s="373"/>
      <c r="CT42" s="373"/>
      <c r="CU42" s="373"/>
      <c r="CV42" s="373"/>
      <c r="CW42" s="373"/>
      <c r="CX42" s="373"/>
      <c r="CY42" s="373"/>
      <c r="CZ42" s="373"/>
      <c r="DA42" s="373"/>
      <c r="DB42" s="373"/>
      <c r="DC42" s="373"/>
      <c r="DD42" s="373"/>
      <c r="DE42" s="373"/>
      <c r="DF42" s="373"/>
      <c r="DG42" s="373"/>
      <c r="DH42" s="373"/>
      <c r="DI42" s="373"/>
      <c r="DJ42" s="373"/>
      <c r="DK42" s="373"/>
      <c r="DL42" s="373"/>
      <c r="DM42" s="373"/>
      <c r="DN42" s="373"/>
      <c r="DO42" s="373"/>
      <c r="DP42" s="373"/>
      <c r="DQ42" s="373"/>
      <c r="DR42" s="373"/>
      <c r="DS42" s="373"/>
      <c r="DT42" s="373"/>
      <c r="DU42" s="373"/>
      <c r="DV42" s="373"/>
      <c r="DW42" s="373"/>
      <c r="DX42" s="373"/>
      <c r="DY42" s="373"/>
      <c r="DZ42" s="373"/>
      <c r="EA42" s="373"/>
      <c r="EB42" s="373"/>
      <c r="EC42" s="373"/>
      <c r="ED42" s="373"/>
      <c r="EE42" s="373"/>
      <c r="EF42" s="373"/>
      <c r="EG42" s="373"/>
      <c r="EH42" s="373"/>
      <c r="EI42" s="373"/>
      <c r="EJ42" s="373"/>
      <c r="EK42" s="373"/>
      <c r="EL42" s="373"/>
      <c r="EM42" s="373"/>
      <c r="EN42" s="373"/>
      <c r="EO42" s="373"/>
      <c r="EP42" s="373"/>
      <c r="EQ42" s="373"/>
      <c r="ER42" s="373"/>
      <c r="ES42" s="373"/>
      <c r="ET42" s="373"/>
      <c r="EU42" s="373"/>
      <c r="EV42" s="373"/>
      <c r="EW42" s="373"/>
      <c r="EX42" s="373"/>
      <c r="EY42" s="373"/>
      <c r="EZ42" s="373"/>
      <c r="FA42" s="373"/>
      <c r="FB42" s="373"/>
      <c r="FC42" s="373"/>
      <c r="FD42" s="373"/>
      <c r="FE42" s="373"/>
      <c r="FF42" s="373"/>
      <c r="FG42" s="373"/>
      <c r="FH42" s="373"/>
      <c r="FI42" s="373"/>
      <c r="FJ42" s="373"/>
      <c r="FK42" s="373"/>
      <c r="FL42" s="373"/>
      <c r="FM42" s="373"/>
      <c r="FN42" s="373"/>
      <c r="FO42" s="373"/>
      <c r="FP42" s="373"/>
      <c r="FQ42" s="373"/>
      <c r="FR42" s="373"/>
      <c r="FS42" s="373"/>
      <c r="FT42" s="373"/>
      <c r="FU42" s="373"/>
      <c r="FV42" s="373"/>
      <c r="FW42" s="373"/>
      <c r="FX42" s="373"/>
      <c r="FY42" s="373"/>
      <c r="FZ42" s="373"/>
      <c r="GA42" s="373"/>
      <c r="GB42" s="373"/>
      <c r="GC42" s="373"/>
      <c r="GD42" s="373"/>
      <c r="GE42" s="373"/>
      <c r="GF42" s="373"/>
      <c r="GG42" s="373"/>
      <c r="GH42" s="373"/>
      <c r="GI42" s="373"/>
      <c r="GJ42" s="373"/>
      <c r="GK42" s="373"/>
      <c r="GL42" s="373"/>
      <c r="GM42" s="373"/>
      <c r="GN42" s="373"/>
      <c r="GO42" s="373"/>
    </row>
    <row r="43" spans="1:197">
      <c r="A43" s="328" t="s">
        <v>39</v>
      </c>
      <c r="B43">
        <v>85</v>
      </c>
      <c r="C43">
        <v>90</v>
      </c>
      <c r="D43">
        <v>87</v>
      </c>
      <c r="E43">
        <v>88</v>
      </c>
      <c r="F43">
        <v>90</v>
      </c>
      <c r="G43">
        <v>90</v>
      </c>
      <c r="H43">
        <v>90</v>
      </c>
      <c r="I43">
        <v>91</v>
      </c>
      <c r="J43">
        <v>94</v>
      </c>
      <c r="K43">
        <v>91</v>
      </c>
      <c r="L43">
        <v>102</v>
      </c>
      <c r="M43">
        <v>90</v>
      </c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3"/>
      <c r="AK43" s="373"/>
      <c r="AL43" s="373"/>
      <c r="AM43" s="373"/>
      <c r="AN43" s="373"/>
      <c r="AO43" s="373"/>
      <c r="AP43" s="373"/>
      <c r="AQ43" s="373"/>
      <c r="AR43" s="373"/>
      <c r="AS43" s="373"/>
      <c r="AT43" s="373"/>
      <c r="AU43" s="373"/>
      <c r="AV43" s="373"/>
      <c r="AW43" s="373"/>
      <c r="AX43" s="373"/>
      <c r="AY43" s="373"/>
      <c r="AZ43" s="373"/>
      <c r="BA43" s="373"/>
      <c r="BB43" s="373"/>
      <c r="BC43" s="373"/>
      <c r="BD43" s="373"/>
      <c r="BE43" s="373"/>
      <c r="BF43" s="373"/>
      <c r="BG43" s="373"/>
      <c r="BH43" s="373"/>
      <c r="BI43" s="373"/>
      <c r="BJ43" s="373"/>
      <c r="BK43" s="373"/>
      <c r="BL43" s="373"/>
      <c r="BM43" s="373"/>
      <c r="BN43" s="373"/>
      <c r="BO43" s="373"/>
      <c r="BP43" s="373"/>
      <c r="BQ43" s="373"/>
      <c r="BR43" s="373"/>
      <c r="BS43" s="373"/>
      <c r="BT43" s="373"/>
      <c r="BU43" s="373"/>
      <c r="BV43" s="373"/>
      <c r="BW43" s="373"/>
      <c r="BX43" s="373"/>
      <c r="BY43" s="373"/>
      <c r="BZ43" s="373"/>
      <c r="CA43" s="373"/>
      <c r="CB43" s="373"/>
      <c r="CC43" s="373"/>
      <c r="CD43" s="373"/>
      <c r="CE43" s="373"/>
      <c r="CF43" s="373"/>
      <c r="CG43" s="373"/>
      <c r="CH43" s="373"/>
      <c r="CI43" s="373"/>
      <c r="CJ43" s="373"/>
      <c r="CK43" s="373"/>
      <c r="CL43" s="373"/>
      <c r="CM43" s="373"/>
      <c r="CN43" s="373"/>
      <c r="CO43" s="373"/>
      <c r="CP43" s="373"/>
      <c r="CQ43" s="373"/>
      <c r="CR43" s="373"/>
      <c r="CS43" s="373"/>
      <c r="CT43" s="373"/>
      <c r="CU43" s="373"/>
      <c r="CV43" s="373"/>
      <c r="CW43" s="373"/>
      <c r="CX43" s="373"/>
      <c r="CY43" s="373"/>
      <c r="CZ43" s="373"/>
      <c r="DA43" s="373"/>
      <c r="DB43" s="373"/>
      <c r="DC43" s="373"/>
      <c r="DD43" s="373"/>
      <c r="DE43" s="373"/>
      <c r="DF43" s="373"/>
      <c r="DG43" s="373"/>
      <c r="DH43" s="373"/>
      <c r="DI43" s="373"/>
      <c r="DJ43" s="373"/>
      <c r="DK43" s="373"/>
      <c r="DL43" s="373"/>
      <c r="DM43" s="373"/>
      <c r="DN43" s="373"/>
      <c r="DO43" s="373"/>
      <c r="DP43" s="373"/>
      <c r="DQ43" s="373"/>
      <c r="DR43" s="373"/>
      <c r="DS43" s="373"/>
      <c r="DT43" s="373"/>
      <c r="DU43" s="373"/>
      <c r="DV43" s="373"/>
      <c r="DW43" s="373"/>
      <c r="DX43" s="373"/>
      <c r="DY43" s="373"/>
      <c r="DZ43" s="373"/>
      <c r="EA43" s="373"/>
      <c r="EB43" s="373"/>
      <c r="EC43" s="373"/>
      <c r="ED43" s="373"/>
      <c r="EE43" s="373"/>
      <c r="EF43" s="373"/>
      <c r="EG43" s="373"/>
      <c r="EH43" s="373"/>
      <c r="EI43" s="373"/>
      <c r="EJ43" s="373"/>
      <c r="EK43" s="373"/>
      <c r="EL43" s="373"/>
      <c r="EM43" s="373"/>
      <c r="EN43" s="373"/>
      <c r="EO43" s="373"/>
      <c r="EP43" s="373"/>
      <c r="EQ43" s="373"/>
      <c r="ER43" s="373"/>
      <c r="ES43" s="373"/>
      <c r="ET43" s="373"/>
      <c r="EU43" s="373"/>
      <c r="EV43" s="373"/>
      <c r="EW43" s="373"/>
      <c r="EX43" s="373"/>
      <c r="EY43" s="373"/>
      <c r="EZ43" s="373"/>
      <c r="FA43" s="373"/>
      <c r="FB43" s="373"/>
      <c r="FC43" s="373"/>
      <c r="FD43" s="373"/>
      <c r="FE43" s="373"/>
      <c r="FF43" s="373"/>
      <c r="FG43" s="373"/>
      <c r="FH43" s="373"/>
      <c r="FI43" s="373"/>
      <c r="FJ43" s="373"/>
      <c r="FK43" s="373"/>
      <c r="FL43" s="373"/>
      <c r="FM43" s="373"/>
      <c r="FN43" s="373"/>
      <c r="FO43" s="373"/>
      <c r="FP43" s="373"/>
      <c r="FQ43" s="373"/>
      <c r="FR43" s="373"/>
      <c r="FS43" s="373"/>
      <c r="FT43" s="373"/>
      <c r="FU43" s="373"/>
      <c r="FV43" s="373"/>
      <c r="FW43" s="373"/>
      <c r="FX43" s="373"/>
      <c r="FY43" s="373"/>
      <c r="FZ43" s="373"/>
      <c r="GA43" s="373"/>
      <c r="GB43" s="373"/>
      <c r="GC43" s="373"/>
      <c r="GD43" s="373"/>
      <c r="GE43" s="373"/>
      <c r="GF43" s="373"/>
      <c r="GG43" s="373"/>
      <c r="GH43" s="373"/>
      <c r="GI43" s="373"/>
      <c r="GJ43" s="373"/>
      <c r="GK43" s="373"/>
      <c r="GL43" s="373"/>
      <c r="GM43" s="373"/>
      <c r="GN43" s="373"/>
      <c r="GO43" s="373"/>
    </row>
    <row r="44" spans="1:197">
      <c r="N44" s="373"/>
      <c r="O44" s="373"/>
      <c r="P44" s="373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373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3"/>
      <c r="AV44" s="373"/>
      <c r="AW44" s="373"/>
      <c r="AX44" s="373"/>
      <c r="AY44" s="373"/>
      <c r="AZ44" s="373"/>
      <c r="BA44" s="373"/>
      <c r="BB44" s="373"/>
      <c r="BC44" s="373"/>
      <c r="BD44" s="373"/>
      <c r="BE44" s="373"/>
      <c r="BF44" s="373"/>
      <c r="BG44" s="373"/>
      <c r="BH44" s="373"/>
      <c r="BI44" s="373"/>
      <c r="BJ44" s="373"/>
      <c r="BK44" s="373"/>
      <c r="BL44" s="373"/>
      <c r="BM44" s="373"/>
      <c r="BN44" s="373"/>
      <c r="BO44" s="373"/>
      <c r="BP44" s="373"/>
      <c r="BQ44" s="373"/>
      <c r="BR44" s="373"/>
      <c r="BS44" s="373"/>
      <c r="BT44" s="373"/>
      <c r="BU44" s="373"/>
      <c r="BV44" s="373"/>
      <c r="BW44" s="373"/>
      <c r="BX44" s="373"/>
      <c r="BY44" s="373"/>
      <c r="BZ44" s="373"/>
      <c r="CA44" s="373"/>
      <c r="CB44" s="373"/>
      <c r="CC44" s="373"/>
      <c r="CD44" s="373"/>
      <c r="CE44" s="373"/>
      <c r="CF44" s="373"/>
      <c r="CG44" s="373"/>
      <c r="CH44" s="373"/>
      <c r="CI44" s="373"/>
      <c r="CJ44" s="373"/>
      <c r="CK44" s="373"/>
      <c r="CL44" s="373"/>
      <c r="CM44" s="373"/>
      <c r="CN44" s="373"/>
      <c r="CO44" s="373"/>
      <c r="CP44" s="373"/>
      <c r="CQ44" s="373"/>
      <c r="CR44" s="373"/>
      <c r="CS44" s="373"/>
      <c r="CT44" s="373"/>
      <c r="CU44" s="373"/>
      <c r="CV44" s="373"/>
      <c r="CW44" s="373"/>
      <c r="CX44" s="373"/>
      <c r="CY44" s="373"/>
      <c r="CZ44" s="373"/>
      <c r="DA44" s="373"/>
      <c r="DB44" s="373"/>
      <c r="DC44" s="373"/>
      <c r="DD44" s="373"/>
      <c r="DE44" s="373"/>
      <c r="DF44" s="373"/>
      <c r="DG44" s="373"/>
      <c r="DH44" s="373"/>
      <c r="DI44" s="373"/>
      <c r="DJ44" s="373"/>
      <c r="DK44" s="373"/>
      <c r="DL44" s="373"/>
      <c r="DM44" s="373"/>
      <c r="DN44" s="373"/>
      <c r="DO44" s="373"/>
      <c r="DP44" s="373"/>
      <c r="DQ44" s="373"/>
      <c r="DR44" s="373"/>
      <c r="DS44" s="373"/>
      <c r="DT44" s="373"/>
      <c r="DU44" s="373"/>
      <c r="DV44" s="373"/>
      <c r="DW44" s="373"/>
      <c r="DX44" s="373"/>
      <c r="DY44" s="373"/>
      <c r="DZ44" s="373"/>
      <c r="EA44" s="373"/>
      <c r="EB44" s="373"/>
      <c r="EC44" s="373"/>
      <c r="ED44" s="373"/>
      <c r="EE44" s="373"/>
      <c r="EF44" s="373"/>
      <c r="EG44" s="373"/>
      <c r="EH44" s="373"/>
      <c r="EI44" s="373"/>
      <c r="EJ44" s="373"/>
      <c r="EK44" s="373"/>
      <c r="EL44" s="373"/>
      <c r="EM44" s="373"/>
      <c r="EN44" s="373"/>
      <c r="EO44" s="373"/>
      <c r="EP44" s="373"/>
      <c r="EQ44" s="373"/>
      <c r="ER44" s="373"/>
      <c r="ES44" s="373"/>
      <c r="ET44" s="373"/>
      <c r="EU44" s="373"/>
      <c r="EV44" s="373"/>
      <c r="EW44" s="373"/>
      <c r="EX44" s="373"/>
      <c r="EY44" s="373"/>
      <c r="EZ44" s="373"/>
      <c r="FA44" s="373"/>
      <c r="FB44" s="373"/>
      <c r="FC44" s="373"/>
      <c r="FD44" s="373"/>
      <c r="FE44" s="373"/>
      <c r="FF44" s="373"/>
      <c r="FG44" s="373"/>
      <c r="FH44" s="373"/>
      <c r="FI44" s="373"/>
      <c r="FJ44" s="373"/>
      <c r="FK44" s="373"/>
      <c r="FL44" s="373"/>
      <c r="FM44" s="373"/>
      <c r="FN44" s="373"/>
      <c r="FO44" s="373"/>
      <c r="FP44" s="373"/>
      <c r="FQ44" s="373"/>
      <c r="FR44" s="373"/>
      <c r="FS44" s="373"/>
      <c r="FT44" s="373"/>
      <c r="FU44" s="373"/>
      <c r="FV44" s="373"/>
      <c r="FW44" s="373"/>
      <c r="FX44" s="373"/>
      <c r="FY44" s="373"/>
      <c r="FZ44" s="373"/>
      <c r="GA44" s="373"/>
      <c r="GB44" s="373"/>
      <c r="GC44" s="373"/>
      <c r="GD44" s="373"/>
      <c r="GE44" s="373"/>
      <c r="GF44" s="373"/>
      <c r="GG44" s="373"/>
      <c r="GH44" s="373"/>
      <c r="GI44" s="373"/>
      <c r="GJ44" s="373"/>
      <c r="GK44" s="373"/>
      <c r="GL44" s="373"/>
      <c r="GM44" s="373"/>
      <c r="GN44" s="373"/>
      <c r="GO44" s="373"/>
    </row>
    <row r="45" spans="1:197">
      <c r="N45" s="373"/>
      <c r="O45" s="373"/>
      <c r="P45" s="373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A45" s="373"/>
      <c r="AB45" s="373"/>
      <c r="AC45" s="373"/>
      <c r="AD45" s="373"/>
      <c r="AE45" s="373"/>
      <c r="AF45" s="373"/>
      <c r="AG45" s="373"/>
      <c r="AH45" s="373"/>
      <c r="AI45" s="373"/>
      <c r="AJ45" s="373"/>
      <c r="AK45" s="373"/>
      <c r="AL45" s="373"/>
      <c r="AM45" s="373"/>
      <c r="AN45" s="373"/>
      <c r="AO45" s="373"/>
      <c r="AP45" s="373"/>
      <c r="AQ45" s="373"/>
      <c r="AR45" s="373"/>
      <c r="AS45" s="373"/>
      <c r="AT45" s="373"/>
      <c r="AU45" s="373"/>
      <c r="AV45" s="373"/>
      <c r="AW45" s="373"/>
      <c r="AX45" s="373"/>
      <c r="AY45" s="373"/>
      <c r="AZ45" s="373"/>
      <c r="BA45" s="373"/>
      <c r="BB45" s="373"/>
      <c r="BC45" s="373"/>
      <c r="BD45" s="373"/>
      <c r="BE45" s="373"/>
      <c r="BF45" s="373"/>
      <c r="BG45" s="373"/>
      <c r="BH45" s="373"/>
      <c r="BI45" s="373"/>
      <c r="BJ45" s="373"/>
      <c r="BK45" s="373"/>
      <c r="BL45" s="373"/>
      <c r="BM45" s="373"/>
      <c r="BN45" s="373"/>
      <c r="BO45" s="373"/>
      <c r="BP45" s="373"/>
      <c r="BQ45" s="373"/>
      <c r="BR45" s="373"/>
      <c r="BS45" s="373"/>
      <c r="BT45" s="373"/>
      <c r="BU45" s="373"/>
      <c r="BV45" s="373"/>
      <c r="BW45" s="373"/>
      <c r="BX45" s="373"/>
      <c r="BY45" s="373"/>
      <c r="BZ45" s="373"/>
      <c r="CA45" s="373"/>
      <c r="CB45" s="373"/>
      <c r="CC45" s="373"/>
      <c r="CD45" s="373"/>
      <c r="CE45" s="373"/>
      <c r="CF45" s="373"/>
      <c r="CG45" s="373"/>
      <c r="CH45" s="373"/>
      <c r="CI45" s="373"/>
      <c r="CJ45" s="373"/>
      <c r="CK45" s="373"/>
      <c r="CL45" s="373"/>
      <c r="CM45" s="373"/>
      <c r="CN45" s="373"/>
      <c r="CO45" s="373"/>
      <c r="CP45" s="373"/>
      <c r="CQ45" s="373"/>
      <c r="CR45" s="373"/>
      <c r="CS45" s="373"/>
      <c r="CT45" s="373"/>
      <c r="CU45" s="373"/>
      <c r="CV45" s="373"/>
      <c r="CW45" s="373"/>
      <c r="CX45" s="373"/>
      <c r="CY45" s="373"/>
      <c r="CZ45" s="373"/>
      <c r="DA45" s="373"/>
      <c r="DB45" s="373"/>
      <c r="DC45" s="373"/>
      <c r="DD45" s="373"/>
      <c r="DE45" s="373"/>
      <c r="DF45" s="373"/>
      <c r="DG45" s="373"/>
      <c r="DH45" s="373"/>
      <c r="DI45" s="373"/>
      <c r="DJ45" s="373"/>
      <c r="DK45" s="373"/>
      <c r="DL45" s="373"/>
      <c r="DM45" s="373"/>
      <c r="DN45" s="373"/>
      <c r="DO45" s="373"/>
      <c r="DP45" s="373"/>
      <c r="DQ45" s="373"/>
      <c r="DR45" s="373"/>
      <c r="DS45" s="373"/>
      <c r="DT45" s="373"/>
      <c r="DU45" s="373"/>
      <c r="DV45" s="373"/>
      <c r="DW45" s="373"/>
      <c r="DX45" s="373"/>
      <c r="DY45" s="373"/>
      <c r="DZ45" s="373"/>
      <c r="EA45" s="373"/>
      <c r="EB45" s="373"/>
      <c r="EC45" s="373"/>
      <c r="ED45" s="373"/>
      <c r="EE45" s="373"/>
      <c r="EF45" s="373"/>
      <c r="EG45" s="373"/>
      <c r="EH45" s="373"/>
      <c r="EI45" s="373"/>
      <c r="EJ45" s="373"/>
      <c r="EK45" s="373"/>
      <c r="EL45" s="373"/>
      <c r="EM45" s="373"/>
      <c r="EN45" s="373"/>
      <c r="EO45" s="373"/>
      <c r="EP45" s="373"/>
      <c r="EQ45" s="373"/>
      <c r="ER45" s="373"/>
      <c r="ES45" s="373"/>
      <c r="ET45" s="373"/>
      <c r="EU45" s="373"/>
      <c r="EV45" s="373"/>
      <c r="EW45" s="373"/>
      <c r="EX45" s="373"/>
      <c r="EY45" s="373"/>
      <c r="EZ45" s="373"/>
      <c r="FA45" s="373"/>
      <c r="FB45" s="373"/>
      <c r="FC45" s="373"/>
      <c r="FD45" s="373"/>
      <c r="FE45" s="373"/>
      <c r="FF45" s="373"/>
      <c r="FG45" s="373"/>
      <c r="FH45" s="373"/>
      <c r="FI45" s="373"/>
      <c r="FJ45" s="373"/>
      <c r="FK45" s="373"/>
      <c r="FL45" s="373"/>
      <c r="FM45" s="373"/>
      <c r="FN45" s="373"/>
      <c r="FO45" s="373"/>
      <c r="FP45" s="373"/>
      <c r="FQ45" s="373"/>
      <c r="FR45" s="373"/>
      <c r="FS45" s="373"/>
      <c r="FT45" s="373"/>
      <c r="FU45" s="373"/>
      <c r="FV45" s="373"/>
      <c r="FW45" s="373"/>
      <c r="FX45" s="373"/>
      <c r="FY45" s="373"/>
      <c r="FZ45" s="373"/>
      <c r="GA45" s="373"/>
      <c r="GB45" s="373"/>
      <c r="GC45" s="373"/>
      <c r="GD45" s="373"/>
      <c r="GE45" s="373"/>
      <c r="GF45" s="373"/>
      <c r="GG45" s="373"/>
      <c r="GH45" s="373"/>
      <c r="GI45" s="373"/>
      <c r="GJ45" s="373"/>
      <c r="GK45" s="373"/>
      <c r="GL45" s="373"/>
      <c r="GM45" s="373"/>
      <c r="GN45" s="373"/>
      <c r="GO45" s="373"/>
    </row>
    <row r="46" spans="1:197">
      <c r="N46" s="373"/>
      <c r="O46" s="373"/>
      <c r="P46" s="373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A46" s="373"/>
      <c r="AB46" s="373"/>
      <c r="AC46" s="373"/>
      <c r="AD46" s="373"/>
      <c r="AE46" s="373"/>
      <c r="AF46" s="373"/>
      <c r="AG46" s="373"/>
      <c r="AH46" s="373"/>
      <c r="AI46" s="373"/>
      <c r="AJ46" s="373"/>
      <c r="AK46" s="373"/>
      <c r="AL46" s="373"/>
      <c r="AM46" s="373"/>
      <c r="AN46" s="373"/>
      <c r="AO46" s="373"/>
      <c r="AP46" s="373"/>
      <c r="AQ46" s="373"/>
      <c r="AR46" s="373"/>
      <c r="AS46" s="373"/>
      <c r="AT46" s="373"/>
      <c r="AU46" s="373"/>
      <c r="AV46" s="373"/>
      <c r="AW46" s="373"/>
      <c r="AX46" s="373"/>
      <c r="AY46" s="373"/>
      <c r="AZ46" s="373"/>
      <c r="BA46" s="373"/>
      <c r="BB46" s="373"/>
      <c r="BC46" s="373"/>
      <c r="BD46" s="373"/>
      <c r="BE46" s="373"/>
      <c r="BF46" s="373"/>
      <c r="BG46" s="373"/>
      <c r="BH46" s="373"/>
      <c r="BI46" s="373"/>
      <c r="BJ46" s="373"/>
      <c r="BK46" s="373"/>
      <c r="BL46" s="373"/>
      <c r="BM46" s="373"/>
      <c r="BN46" s="373"/>
      <c r="BO46" s="373"/>
      <c r="BP46" s="373"/>
      <c r="BQ46" s="373"/>
      <c r="BR46" s="373"/>
      <c r="BS46" s="373"/>
      <c r="BT46" s="373"/>
      <c r="BU46" s="373"/>
      <c r="BV46" s="373"/>
      <c r="BW46" s="373"/>
      <c r="BX46" s="373"/>
      <c r="BY46" s="373"/>
      <c r="BZ46" s="373"/>
      <c r="CA46" s="373"/>
      <c r="CB46" s="373"/>
      <c r="CC46" s="373"/>
      <c r="CD46" s="373"/>
      <c r="CE46" s="373"/>
      <c r="CF46" s="373"/>
      <c r="CG46" s="373"/>
      <c r="CH46" s="373"/>
      <c r="CI46" s="373"/>
      <c r="CJ46" s="373"/>
      <c r="CK46" s="373"/>
      <c r="CL46" s="373"/>
      <c r="CM46" s="373"/>
      <c r="CN46" s="373"/>
      <c r="CO46" s="373"/>
      <c r="CP46" s="373"/>
      <c r="CQ46" s="373"/>
      <c r="CR46" s="373"/>
      <c r="CS46" s="373"/>
      <c r="CT46" s="373"/>
      <c r="CU46" s="373"/>
      <c r="CV46" s="373"/>
      <c r="CW46" s="373"/>
      <c r="CX46" s="373"/>
      <c r="CY46" s="373"/>
      <c r="CZ46" s="373"/>
      <c r="DA46" s="373"/>
      <c r="DB46" s="373"/>
      <c r="DC46" s="373"/>
      <c r="DD46" s="373"/>
      <c r="DE46" s="373"/>
      <c r="DF46" s="373"/>
      <c r="DG46" s="373"/>
      <c r="DH46" s="373"/>
      <c r="DI46" s="373"/>
      <c r="DJ46" s="373"/>
      <c r="DK46" s="373"/>
      <c r="DL46" s="373"/>
      <c r="DM46" s="373"/>
      <c r="DN46" s="373"/>
      <c r="DO46" s="373"/>
      <c r="DP46" s="373"/>
      <c r="DQ46" s="373"/>
      <c r="DR46" s="373"/>
      <c r="DS46" s="373"/>
      <c r="DT46" s="373"/>
      <c r="DU46" s="373"/>
      <c r="DV46" s="373"/>
      <c r="DW46" s="373"/>
      <c r="DX46" s="373"/>
      <c r="DY46" s="373"/>
      <c r="DZ46" s="373"/>
      <c r="EA46" s="373"/>
      <c r="EB46" s="373"/>
      <c r="EC46" s="373"/>
      <c r="ED46" s="373"/>
      <c r="EE46" s="373"/>
      <c r="EF46" s="373"/>
      <c r="EG46" s="373"/>
      <c r="EH46" s="373"/>
      <c r="EI46" s="373"/>
      <c r="EJ46" s="373"/>
      <c r="EK46" s="373"/>
      <c r="EL46" s="373"/>
      <c r="EM46" s="373"/>
      <c r="EN46" s="373"/>
      <c r="EO46" s="373"/>
      <c r="EP46" s="373"/>
      <c r="EQ46" s="373"/>
      <c r="ER46" s="373"/>
      <c r="ES46" s="373"/>
      <c r="ET46" s="373"/>
      <c r="EU46" s="373"/>
      <c r="EV46" s="373"/>
      <c r="EW46" s="373"/>
      <c r="EX46" s="373"/>
      <c r="EY46" s="373"/>
      <c r="EZ46" s="373"/>
      <c r="FA46" s="373"/>
      <c r="FB46" s="373"/>
      <c r="FC46" s="373"/>
      <c r="FD46" s="373"/>
      <c r="FE46" s="373"/>
      <c r="FF46" s="373"/>
      <c r="FG46" s="373"/>
      <c r="FH46" s="373"/>
      <c r="FI46" s="373"/>
      <c r="FJ46" s="373"/>
      <c r="FK46" s="373"/>
      <c r="FL46" s="373"/>
      <c r="FM46" s="373"/>
      <c r="FN46" s="373"/>
      <c r="FO46" s="373"/>
      <c r="FP46" s="373"/>
      <c r="FQ46" s="373"/>
      <c r="FR46" s="373"/>
      <c r="FS46" s="373"/>
      <c r="FT46" s="373"/>
      <c r="FU46" s="373"/>
      <c r="FV46" s="373"/>
      <c r="FW46" s="373"/>
      <c r="FX46" s="373"/>
      <c r="FY46" s="373"/>
      <c r="FZ46" s="373"/>
      <c r="GA46" s="373"/>
      <c r="GB46" s="373"/>
      <c r="GC46" s="373"/>
      <c r="GD46" s="373"/>
      <c r="GE46" s="373"/>
      <c r="GF46" s="373"/>
      <c r="GG46" s="373"/>
      <c r="GH46" s="373"/>
      <c r="GI46" s="373"/>
      <c r="GJ46" s="373"/>
      <c r="GK46" s="373"/>
      <c r="GL46" s="373"/>
      <c r="GM46" s="373"/>
      <c r="GN46" s="373"/>
      <c r="GO46" s="373"/>
    </row>
    <row r="47" spans="1:197">
      <c r="N47" s="373"/>
      <c r="O47" s="373"/>
      <c r="P47" s="373"/>
      <c r="Q47" s="373"/>
      <c r="R47" s="373"/>
      <c r="S47" s="373"/>
      <c r="T47" s="373"/>
      <c r="U47" s="373"/>
      <c r="V47" s="373"/>
      <c r="W47" s="373"/>
      <c r="X47" s="373"/>
      <c r="Y47" s="373"/>
      <c r="Z47" s="373"/>
      <c r="AA47" s="373"/>
      <c r="AB47" s="373"/>
      <c r="AC47" s="373"/>
      <c r="AD47" s="373"/>
      <c r="AE47" s="373"/>
      <c r="AF47" s="373"/>
      <c r="AG47" s="373"/>
      <c r="AH47" s="373"/>
      <c r="AI47" s="373"/>
      <c r="AJ47" s="373"/>
      <c r="AK47" s="373"/>
      <c r="AL47" s="373"/>
      <c r="AM47" s="373"/>
      <c r="AN47" s="373"/>
      <c r="AO47" s="373"/>
      <c r="AP47" s="373"/>
      <c r="AQ47" s="373"/>
      <c r="AR47" s="373"/>
      <c r="AS47" s="373"/>
      <c r="AT47" s="373"/>
      <c r="AU47" s="373"/>
      <c r="AV47" s="373"/>
      <c r="AW47" s="373"/>
      <c r="AX47" s="373"/>
      <c r="AY47" s="373"/>
      <c r="AZ47" s="373"/>
      <c r="BA47" s="373"/>
      <c r="BB47" s="373"/>
      <c r="BC47" s="373"/>
      <c r="BD47" s="373"/>
      <c r="BE47" s="373"/>
      <c r="BF47" s="373"/>
      <c r="BG47" s="373"/>
      <c r="BH47" s="373"/>
      <c r="BI47" s="373"/>
      <c r="BJ47" s="373"/>
      <c r="BK47" s="373"/>
      <c r="BL47" s="373"/>
      <c r="BM47" s="373"/>
      <c r="BN47" s="373"/>
      <c r="BO47" s="373"/>
      <c r="BP47" s="373"/>
      <c r="BQ47" s="373"/>
      <c r="BR47" s="373"/>
      <c r="BS47" s="373"/>
      <c r="BT47" s="373"/>
      <c r="BU47" s="373"/>
      <c r="BV47" s="373"/>
      <c r="BW47" s="373"/>
      <c r="BX47" s="373"/>
      <c r="BY47" s="373"/>
      <c r="BZ47" s="373"/>
      <c r="CA47" s="373"/>
      <c r="CB47" s="373"/>
      <c r="CC47" s="373"/>
      <c r="CD47" s="373"/>
      <c r="CE47" s="373"/>
      <c r="CF47" s="373"/>
      <c r="CG47" s="373"/>
      <c r="CH47" s="373"/>
      <c r="CI47" s="373"/>
      <c r="CJ47" s="373"/>
      <c r="CK47" s="373"/>
      <c r="CL47" s="373"/>
      <c r="CM47" s="373"/>
      <c r="CN47" s="373"/>
      <c r="CO47" s="373"/>
      <c r="CP47" s="373"/>
      <c r="CQ47" s="373"/>
      <c r="CR47" s="373"/>
      <c r="CS47" s="373"/>
      <c r="CT47" s="373"/>
      <c r="CU47" s="373"/>
      <c r="CV47" s="373"/>
      <c r="CW47" s="373"/>
      <c r="CX47" s="373"/>
      <c r="CY47" s="373"/>
      <c r="CZ47" s="373"/>
      <c r="DA47" s="373"/>
      <c r="DB47" s="373"/>
      <c r="DC47" s="373"/>
      <c r="DD47" s="373"/>
      <c r="DE47" s="373"/>
      <c r="DF47" s="373"/>
      <c r="DG47" s="373"/>
      <c r="DH47" s="373"/>
      <c r="DI47" s="373"/>
      <c r="DJ47" s="373"/>
      <c r="DK47" s="373"/>
      <c r="DL47" s="373"/>
      <c r="DM47" s="373"/>
      <c r="DN47" s="373"/>
      <c r="DO47" s="373"/>
      <c r="DP47" s="373"/>
      <c r="DQ47" s="373"/>
      <c r="DR47" s="373"/>
      <c r="DS47" s="373"/>
      <c r="DT47" s="373"/>
      <c r="DU47" s="373"/>
      <c r="DV47" s="373"/>
      <c r="DW47" s="373"/>
      <c r="DX47" s="373"/>
      <c r="DY47" s="373"/>
      <c r="DZ47" s="373"/>
      <c r="EA47" s="373"/>
      <c r="EB47" s="373"/>
      <c r="EC47" s="373"/>
      <c r="ED47" s="373"/>
      <c r="EE47" s="373"/>
      <c r="EF47" s="373"/>
      <c r="EG47" s="373"/>
      <c r="EH47" s="373"/>
      <c r="EI47" s="373"/>
      <c r="EJ47" s="373"/>
      <c r="EK47" s="373"/>
      <c r="EL47" s="373"/>
      <c r="EM47" s="373"/>
      <c r="EN47" s="373"/>
      <c r="EO47" s="373"/>
      <c r="EP47" s="373"/>
      <c r="EQ47" s="373"/>
      <c r="ER47" s="373"/>
      <c r="ES47" s="373"/>
      <c r="ET47" s="373"/>
      <c r="EU47" s="373"/>
      <c r="EV47" s="373"/>
      <c r="EW47" s="373"/>
      <c r="EX47" s="373"/>
      <c r="EY47" s="373"/>
      <c r="EZ47" s="373"/>
      <c r="FA47" s="373"/>
      <c r="FB47" s="373"/>
      <c r="FC47" s="373"/>
      <c r="FD47" s="373"/>
      <c r="FE47" s="373"/>
      <c r="FF47" s="373"/>
      <c r="FG47" s="373"/>
      <c r="FH47" s="373"/>
      <c r="FI47" s="373"/>
      <c r="FJ47" s="373"/>
      <c r="FK47" s="373"/>
      <c r="FL47" s="373"/>
      <c r="FM47" s="373"/>
      <c r="FN47" s="373"/>
      <c r="FO47" s="373"/>
      <c r="FP47" s="373"/>
      <c r="FQ47" s="373"/>
      <c r="FR47" s="373"/>
      <c r="FS47" s="373"/>
      <c r="FT47" s="373"/>
      <c r="FU47" s="373"/>
      <c r="FV47" s="373"/>
      <c r="FW47" s="373"/>
      <c r="FX47" s="373"/>
      <c r="FY47" s="373"/>
      <c r="FZ47" s="373"/>
      <c r="GA47" s="373"/>
      <c r="GB47" s="373"/>
      <c r="GC47" s="373"/>
      <c r="GD47" s="373"/>
      <c r="GE47" s="373"/>
      <c r="GF47" s="373"/>
      <c r="GG47" s="373"/>
      <c r="GH47" s="373"/>
      <c r="GI47" s="373"/>
      <c r="GJ47" s="373"/>
      <c r="GK47" s="373"/>
      <c r="GL47" s="373"/>
      <c r="GM47" s="373"/>
      <c r="GN47" s="373"/>
      <c r="GO47" s="373"/>
    </row>
    <row r="48" spans="1:197">
      <c r="N48" s="373"/>
      <c r="O48" s="373"/>
      <c r="P48" s="373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A48" s="373"/>
      <c r="AB48" s="373"/>
      <c r="AC48" s="373"/>
      <c r="AD48" s="373"/>
      <c r="AE48" s="373"/>
      <c r="AF48" s="373"/>
      <c r="AG48" s="373"/>
      <c r="AH48" s="373"/>
      <c r="AI48" s="373"/>
      <c r="AJ48" s="373"/>
      <c r="AK48" s="373"/>
      <c r="AL48" s="373"/>
      <c r="AM48" s="373"/>
      <c r="AN48" s="373"/>
      <c r="AO48" s="373"/>
      <c r="AP48" s="373"/>
      <c r="AQ48" s="373"/>
      <c r="AR48" s="373"/>
      <c r="AS48" s="373"/>
      <c r="AT48" s="373"/>
      <c r="AU48" s="373"/>
      <c r="AV48" s="373"/>
      <c r="AW48" s="373"/>
      <c r="AX48" s="373"/>
      <c r="AY48" s="373"/>
      <c r="AZ48" s="373"/>
      <c r="BA48" s="373"/>
      <c r="BB48" s="373"/>
      <c r="BC48" s="373"/>
      <c r="BD48" s="373"/>
      <c r="BE48" s="373"/>
      <c r="BF48" s="373"/>
      <c r="BG48" s="373"/>
      <c r="BH48" s="373"/>
      <c r="BI48" s="373"/>
      <c r="BJ48" s="373"/>
      <c r="BK48" s="373"/>
      <c r="BL48" s="373"/>
      <c r="BM48" s="373"/>
      <c r="BN48" s="373"/>
      <c r="BO48" s="373"/>
      <c r="BP48" s="373"/>
      <c r="BQ48" s="373"/>
      <c r="BR48" s="373"/>
      <c r="BS48" s="373"/>
      <c r="BT48" s="373"/>
      <c r="BU48" s="373"/>
      <c r="BV48" s="373"/>
      <c r="BW48" s="373"/>
      <c r="BX48" s="373"/>
      <c r="BY48" s="373"/>
      <c r="BZ48" s="373"/>
      <c r="CA48" s="373"/>
      <c r="CB48" s="373"/>
      <c r="CC48" s="373"/>
      <c r="CD48" s="373"/>
      <c r="CE48" s="373"/>
      <c r="CF48" s="373"/>
      <c r="CG48" s="373"/>
      <c r="CH48" s="373"/>
      <c r="CI48" s="373"/>
      <c r="CJ48" s="373"/>
      <c r="CK48" s="373"/>
      <c r="CL48" s="373"/>
      <c r="CM48" s="373"/>
      <c r="CN48" s="373"/>
      <c r="CO48" s="373"/>
      <c r="CP48" s="373"/>
      <c r="CQ48" s="373"/>
      <c r="CR48" s="373"/>
      <c r="CS48" s="373"/>
      <c r="CT48" s="373"/>
      <c r="CU48" s="373"/>
      <c r="CV48" s="373"/>
      <c r="CW48" s="373"/>
      <c r="CX48" s="373"/>
      <c r="CY48" s="373"/>
      <c r="CZ48" s="373"/>
      <c r="DA48" s="373"/>
      <c r="DB48" s="373"/>
      <c r="DC48" s="373"/>
      <c r="DD48" s="373"/>
      <c r="DE48" s="373"/>
      <c r="DF48" s="373"/>
      <c r="DG48" s="373"/>
      <c r="DH48" s="373"/>
      <c r="DI48" s="373"/>
      <c r="DJ48" s="373"/>
      <c r="DK48" s="373"/>
      <c r="DL48" s="373"/>
      <c r="DM48" s="373"/>
      <c r="DN48" s="373"/>
      <c r="DO48" s="373"/>
      <c r="DP48" s="373"/>
      <c r="DQ48" s="373"/>
      <c r="DR48" s="373"/>
      <c r="DS48" s="373"/>
      <c r="DT48" s="373"/>
      <c r="DU48" s="373"/>
      <c r="DV48" s="373"/>
      <c r="DW48" s="373"/>
      <c r="DX48" s="373"/>
      <c r="DY48" s="373"/>
      <c r="DZ48" s="373"/>
      <c r="EA48" s="373"/>
      <c r="EB48" s="373"/>
      <c r="EC48" s="373"/>
      <c r="ED48" s="373"/>
      <c r="EE48" s="373"/>
      <c r="EF48" s="373"/>
      <c r="EG48" s="373"/>
      <c r="EH48" s="373"/>
      <c r="EI48" s="373"/>
      <c r="EJ48" s="373"/>
      <c r="EK48" s="373"/>
      <c r="EL48" s="373"/>
      <c r="EM48" s="373"/>
      <c r="EN48" s="373"/>
      <c r="EO48" s="373"/>
      <c r="EP48" s="373"/>
      <c r="EQ48" s="373"/>
      <c r="ER48" s="373"/>
      <c r="ES48" s="373"/>
      <c r="ET48" s="373"/>
      <c r="EU48" s="373"/>
      <c r="EV48" s="373"/>
      <c r="EW48" s="373"/>
      <c r="EX48" s="373"/>
      <c r="EY48" s="373"/>
      <c r="EZ48" s="373"/>
      <c r="FA48" s="373"/>
      <c r="FB48" s="373"/>
      <c r="FC48" s="373"/>
      <c r="FD48" s="373"/>
      <c r="FE48" s="373"/>
      <c r="FF48" s="373"/>
      <c r="FG48" s="373"/>
      <c r="FH48" s="373"/>
      <c r="FI48" s="373"/>
      <c r="FJ48" s="373"/>
      <c r="FK48" s="373"/>
      <c r="FL48" s="373"/>
      <c r="FM48" s="373"/>
      <c r="FN48" s="373"/>
      <c r="FO48" s="373"/>
      <c r="FP48" s="373"/>
      <c r="FQ48" s="373"/>
      <c r="FR48" s="373"/>
      <c r="FS48" s="373"/>
      <c r="FT48" s="373"/>
      <c r="FU48" s="373"/>
      <c r="FV48" s="373"/>
      <c r="FW48" s="373"/>
      <c r="FX48" s="373"/>
      <c r="FY48" s="373"/>
      <c r="FZ48" s="373"/>
      <c r="GA48" s="373"/>
      <c r="GB48" s="373"/>
      <c r="GC48" s="373"/>
      <c r="GD48" s="373"/>
      <c r="GE48" s="373"/>
      <c r="GF48" s="373"/>
      <c r="GG48" s="373"/>
      <c r="GH48" s="373"/>
      <c r="GI48" s="373"/>
      <c r="GJ48" s="373"/>
      <c r="GK48" s="373"/>
      <c r="GL48" s="373"/>
      <c r="GM48" s="373"/>
      <c r="GN48" s="373"/>
      <c r="GO48" s="373"/>
    </row>
    <row r="49" spans="1:197">
      <c r="N49" s="373"/>
      <c r="O49" s="373"/>
      <c r="P49" s="373"/>
      <c r="Q49" s="373"/>
      <c r="R49" s="373"/>
      <c r="S49" s="373"/>
      <c r="T49" s="373"/>
      <c r="U49" s="373"/>
      <c r="V49" s="373"/>
      <c r="W49" s="373"/>
      <c r="X49" s="373"/>
      <c r="Y49" s="373"/>
      <c r="Z49" s="373"/>
      <c r="AA49" s="373"/>
      <c r="AB49" s="373"/>
      <c r="AC49" s="373"/>
      <c r="AD49" s="373"/>
      <c r="AE49" s="373"/>
      <c r="AF49" s="373"/>
      <c r="AG49" s="373"/>
      <c r="AH49" s="373"/>
      <c r="AI49" s="373"/>
      <c r="AJ49" s="373"/>
      <c r="AK49" s="373"/>
      <c r="AL49" s="373"/>
      <c r="AM49" s="373"/>
      <c r="AN49" s="373"/>
      <c r="AO49" s="373"/>
      <c r="AP49" s="373"/>
      <c r="AQ49" s="373"/>
      <c r="AR49" s="373"/>
      <c r="AS49" s="373"/>
      <c r="AT49" s="373"/>
      <c r="AU49" s="373"/>
      <c r="AV49" s="373"/>
      <c r="AW49" s="373"/>
      <c r="AX49" s="373"/>
      <c r="AY49" s="373"/>
      <c r="AZ49" s="373"/>
      <c r="BA49" s="373"/>
      <c r="BB49" s="373"/>
      <c r="BC49" s="373"/>
      <c r="BD49" s="373"/>
      <c r="BE49" s="373"/>
      <c r="BF49" s="373"/>
      <c r="BG49" s="373"/>
      <c r="BH49" s="373"/>
      <c r="BI49" s="373"/>
      <c r="BJ49" s="373"/>
      <c r="BK49" s="373"/>
      <c r="BL49" s="373"/>
      <c r="BM49" s="373"/>
      <c r="BN49" s="373"/>
      <c r="BO49" s="373"/>
      <c r="BP49" s="373"/>
      <c r="BQ49" s="373"/>
      <c r="BR49" s="373"/>
      <c r="BS49" s="373"/>
      <c r="BT49" s="373"/>
      <c r="BU49" s="373"/>
      <c r="BV49" s="373"/>
      <c r="BW49" s="373"/>
      <c r="BX49" s="373"/>
      <c r="BY49" s="373"/>
      <c r="BZ49" s="373"/>
      <c r="CA49" s="373"/>
      <c r="CB49" s="373"/>
      <c r="CC49" s="373"/>
      <c r="CD49" s="373"/>
      <c r="CE49" s="373"/>
      <c r="CF49" s="373"/>
      <c r="CG49" s="373"/>
      <c r="CH49" s="373"/>
      <c r="CI49" s="373"/>
      <c r="CJ49" s="373"/>
      <c r="CK49" s="373"/>
      <c r="CL49" s="373"/>
      <c r="CM49" s="373"/>
      <c r="CN49" s="373"/>
      <c r="CO49" s="373"/>
      <c r="CP49" s="373"/>
      <c r="CQ49" s="373"/>
      <c r="CR49" s="373"/>
      <c r="CS49" s="373"/>
      <c r="CT49" s="373"/>
      <c r="CU49" s="373"/>
      <c r="CV49" s="373"/>
      <c r="CW49" s="373"/>
      <c r="CX49" s="373"/>
      <c r="CY49" s="373"/>
      <c r="CZ49" s="373"/>
      <c r="DA49" s="373"/>
      <c r="DB49" s="373"/>
      <c r="DC49" s="373"/>
      <c r="DD49" s="373"/>
      <c r="DE49" s="373"/>
      <c r="DF49" s="373"/>
      <c r="DG49" s="373"/>
      <c r="DH49" s="373"/>
      <c r="DI49" s="373"/>
      <c r="DJ49" s="373"/>
      <c r="DK49" s="373"/>
      <c r="DL49" s="373"/>
      <c r="DM49" s="373"/>
      <c r="DN49" s="373"/>
      <c r="DO49" s="373"/>
      <c r="DP49" s="373"/>
      <c r="DQ49" s="373"/>
      <c r="DR49" s="373"/>
      <c r="DS49" s="373"/>
      <c r="DT49" s="373"/>
      <c r="DU49" s="373"/>
      <c r="DV49" s="373"/>
      <c r="DW49" s="373"/>
      <c r="DX49" s="373"/>
      <c r="DY49" s="373"/>
      <c r="DZ49" s="373"/>
      <c r="EA49" s="373"/>
      <c r="EB49" s="373"/>
      <c r="EC49" s="373"/>
      <c r="ED49" s="373"/>
      <c r="EE49" s="373"/>
      <c r="EF49" s="373"/>
      <c r="EG49" s="373"/>
      <c r="EH49" s="373"/>
      <c r="EI49" s="373"/>
      <c r="EJ49" s="373"/>
      <c r="EK49" s="373"/>
      <c r="EL49" s="373"/>
      <c r="EM49" s="373"/>
      <c r="EN49" s="373"/>
      <c r="EO49" s="373"/>
      <c r="EP49" s="373"/>
      <c r="EQ49" s="373"/>
      <c r="ER49" s="373"/>
      <c r="ES49" s="373"/>
      <c r="ET49" s="373"/>
      <c r="EU49" s="373"/>
      <c r="EV49" s="373"/>
      <c r="EW49" s="373"/>
      <c r="EX49" s="373"/>
      <c r="EY49" s="373"/>
      <c r="EZ49" s="373"/>
      <c r="FA49" s="373"/>
      <c r="FB49" s="373"/>
      <c r="FC49" s="373"/>
      <c r="FD49" s="373"/>
      <c r="FE49" s="373"/>
      <c r="FF49" s="373"/>
      <c r="FG49" s="373"/>
      <c r="FH49" s="373"/>
      <c r="FI49" s="373"/>
      <c r="FJ49" s="373"/>
      <c r="FK49" s="373"/>
      <c r="FL49" s="373"/>
      <c r="FM49" s="373"/>
      <c r="FN49" s="373"/>
      <c r="FO49" s="373"/>
      <c r="FP49" s="373"/>
      <c r="FQ49" s="373"/>
      <c r="FR49" s="373"/>
      <c r="FS49" s="373"/>
      <c r="FT49" s="373"/>
      <c r="FU49" s="373"/>
      <c r="FV49" s="373"/>
      <c r="FW49" s="373"/>
      <c r="FX49" s="373"/>
      <c r="FY49" s="373"/>
      <c r="FZ49" s="373"/>
      <c r="GA49" s="373"/>
      <c r="GB49" s="373"/>
      <c r="GC49" s="373"/>
      <c r="GD49" s="373"/>
      <c r="GE49" s="373"/>
      <c r="GF49" s="373"/>
      <c r="GG49" s="373"/>
      <c r="GH49" s="373"/>
      <c r="GI49" s="373"/>
      <c r="GJ49" s="373"/>
      <c r="GK49" s="373"/>
      <c r="GL49" s="373"/>
      <c r="GM49" s="373"/>
      <c r="GN49" s="373"/>
      <c r="GO49" s="373"/>
    </row>
    <row r="50" spans="1:197">
      <c r="N50" s="373"/>
      <c r="O50" s="373"/>
      <c r="P50" s="373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A50" s="373"/>
      <c r="AB50" s="373"/>
      <c r="AC50" s="373"/>
      <c r="AD50" s="373"/>
      <c r="AE50" s="373"/>
      <c r="AF50" s="373"/>
      <c r="AG50" s="373"/>
      <c r="AH50" s="373"/>
      <c r="AI50" s="373"/>
      <c r="AJ50" s="373"/>
      <c r="AK50" s="373"/>
      <c r="AL50" s="373"/>
      <c r="AM50" s="373"/>
      <c r="AN50" s="373"/>
      <c r="AO50" s="373"/>
      <c r="AP50" s="373"/>
      <c r="AQ50" s="373"/>
      <c r="AR50" s="373"/>
      <c r="AS50" s="373"/>
      <c r="AT50" s="373"/>
      <c r="AU50" s="373"/>
      <c r="AV50" s="373"/>
      <c r="AW50" s="373"/>
      <c r="AX50" s="373"/>
      <c r="AY50" s="373"/>
      <c r="AZ50" s="373"/>
      <c r="BA50" s="373"/>
      <c r="BB50" s="373"/>
      <c r="BC50" s="373"/>
      <c r="BD50" s="373"/>
      <c r="BE50" s="373"/>
      <c r="BF50" s="373"/>
      <c r="BG50" s="373"/>
      <c r="BH50" s="373"/>
      <c r="BI50" s="373"/>
      <c r="BJ50" s="373"/>
      <c r="BK50" s="373"/>
      <c r="BL50" s="373"/>
      <c r="BM50" s="373"/>
      <c r="BN50" s="373"/>
      <c r="BO50" s="373"/>
      <c r="BP50" s="373"/>
      <c r="BQ50" s="373"/>
      <c r="BR50" s="373"/>
      <c r="BS50" s="373"/>
      <c r="BT50" s="373"/>
      <c r="BU50" s="373"/>
      <c r="BV50" s="373"/>
      <c r="BW50" s="373"/>
      <c r="BX50" s="373"/>
      <c r="BY50" s="373"/>
      <c r="BZ50" s="373"/>
      <c r="CA50" s="373"/>
      <c r="CB50" s="373"/>
      <c r="CC50" s="373"/>
      <c r="CD50" s="373"/>
      <c r="CE50" s="373"/>
      <c r="CF50" s="373"/>
      <c r="CG50" s="373"/>
      <c r="CH50" s="373"/>
      <c r="CI50" s="373"/>
      <c r="CJ50" s="373"/>
      <c r="CK50" s="373"/>
      <c r="CL50" s="373"/>
      <c r="CM50" s="373"/>
      <c r="CN50" s="373"/>
      <c r="CO50" s="373"/>
      <c r="CP50" s="373"/>
      <c r="CQ50" s="373"/>
      <c r="CR50" s="373"/>
      <c r="CS50" s="373"/>
      <c r="CT50" s="373"/>
      <c r="CU50" s="373"/>
      <c r="CV50" s="373"/>
      <c r="CW50" s="373"/>
      <c r="CX50" s="373"/>
      <c r="CY50" s="373"/>
      <c r="CZ50" s="373"/>
      <c r="DA50" s="373"/>
      <c r="DB50" s="373"/>
      <c r="DC50" s="373"/>
      <c r="DD50" s="373"/>
      <c r="DE50" s="373"/>
      <c r="DF50" s="373"/>
      <c r="DG50" s="373"/>
      <c r="DH50" s="373"/>
      <c r="DI50" s="373"/>
      <c r="DJ50" s="373"/>
      <c r="DK50" s="373"/>
      <c r="DL50" s="373"/>
      <c r="DM50" s="373"/>
      <c r="DN50" s="373"/>
      <c r="DO50" s="373"/>
      <c r="DP50" s="373"/>
      <c r="DQ50" s="373"/>
      <c r="DR50" s="373"/>
      <c r="DS50" s="373"/>
      <c r="DT50" s="373"/>
      <c r="DU50" s="373"/>
      <c r="DV50" s="373"/>
      <c r="DW50" s="373"/>
      <c r="DX50" s="373"/>
      <c r="DY50" s="373"/>
      <c r="DZ50" s="373"/>
      <c r="EA50" s="373"/>
      <c r="EB50" s="373"/>
      <c r="EC50" s="373"/>
      <c r="ED50" s="373"/>
      <c r="EE50" s="373"/>
      <c r="EF50" s="373"/>
      <c r="EG50" s="373"/>
      <c r="EH50" s="373"/>
      <c r="EI50" s="373"/>
      <c r="EJ50" s="373"/>
      <c r="EK50" s="373"/>
      <c r="EL50" s="373"/>
      <c r="EM50" s="373"/>
      <c r="EN50" s="373"/>
      <c r="EO50" s="373"/>
      <c r="EP50" s="373"/>
      <c r="EQ50" s="373"/>
      <c r="ER50" s="373"/>
      <c r="ES50" s="373"/>
      <c r="ET50" s="373"/>
      <c r="EU50" s="373"/>
      <c r="EV50" s="373"/>
      <c r="EW50" s="373"/>
      <c r="EX50" s="373"/>
      <c r="EY50" s="373"/>
      <c r="EZ50" s="373"/>
      <c r="FA50" s="373"/>
      <c r="FB50" s="373"/>
      <c r="FC50" s="373"/>
      <c r="FD50" s="373"/>
      <c r="FE50" s="373"/>
      <c r="FF50" s="373"/>
      <c r="FG50" s="373"/>
      <c r="FH50" s="373"/>
      <c r="FI50" s="373"/>
      <c r="FJ50" s="373"/>
      <c r="FK50" s="373"/>
      <c r="FL50" s="373"/>
      <c r="FM50" s="373"/>
      <c r="FN50" s="373"/>
      <c r="FO50" s="373"/>
      <c r="FP50" s="373"/>
      <c r="FQ50" s="373"/>
      <c r="FR50" s="373"/>
      <c r="FS50" s="373"/>
      <c r="FT50" s="373"/>
      <c r="FU50" s="373"/>
      <c r="FV50" s="373"/>
      <c r="FW50" s="373"/>
      <c r="FX50" s="373"/>
      <c r="FY50" s="373"/>
      <c r="FZ50" s="373"/>
      <c r="GA50" s="373"/>
      <c r="GB50" s="373"/>
      <c r="GC50" s="373"/>
      <c r="GD50" s="373"/>
      <c r="GE50" s="373"/>
      <c r="GF50" s="373"/>
      <c r="GG50" s="373"/>
      <c r="GH50" s="373"/>
      <c r="GI50" s="373"/>
      <c r="GJ50" s="373"/>
      <c r="GK50" s="373"/>
      <c r="GL50" s="373"/>
      <c r="GM50" s="373"/>
      <c r="GN50" s="373"/>
      <c r="GO50" s="373"/>
    </row>
    <row r="51" spans="1:197" s="373" customFormat="1">
      <c r="A51" s="372"/>
    </row>
    <row r="52" spans="1:197" s="373" customFormat="1"/>
    <row r="53" spans="1:197" ht="15.75">
      <c r="A53" s="364"/>
      <c r="B53" s="364"/>
      <c r="C53" s="364"/>
      <c r="D53" s="364"/>
      <c r="E53" s="365" t="s">
        <v>40</v>
      </c>
      <c r="F53" s="364"/>
      <c r="G53" s="364"/>
      <c r="H53" s="364"/>
      <c r="I53" s="364"/>
      <c r="J53" s="364"/>
      <c r="K53" s="364"/>
      <c r="L53" s="364"/>
      <c r="M53" s="364"/>
      <c r="N53" s="373"/>
      <c r="O53" s="373"/>
      <c r="P53" s="373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A53" s="373"/>
      <c r="AB53" s="373"/>
      <c r="AC53" s="373"/>
      <c r="AD53" s="373"/>
      <c r="AE53" s="373"/>
      <c r="AF53" s="373"/>
      <c r="AG53" s="373"/>
      <c r="AH53" s="373"/>
      <c r="AI53" s="373"/>
      <c r="AJ53" s="373"/>
      <c r="AK53" s="373"/>
      <c r="AL53" s="373"/>
      <c r="AM53" s="373"/>
      <c r="AN53" s="373"/>
      <c r="AO53" s="373"/>
      <c r="AP53" s="373"/>
      <c r="AQ53" s="373"/>
      <c r="AR53" s="373"/>
      <c r="AS53" s="373"/>
      <c r="AT53" s="373"/>
      <c r="AU53" s="373"/>
      <c r="AV53" s="373"/>
      <c r="AW53" s="373"/>
      <c r="AX53" s="373"/>
      <c r="AY53" s="373"/>
      <c r="AZ53" s="373"/>
      <c r="BA53" s="373"/>
      <c r="BB53" s="373"/>
      <c r="BC53" s="373"/>
      <c r="BD53" s="373"/>
      <c r="BE53" s="373"/>
      <c r="BF53" s="373"/>
      <c r="BG53" s="373"/>
      <c r="BH53" s="373"/>
      <c r="BI53" s="373"/>
      <c r="BJ53" s="373"/>
      <c r="BK53" s="373"/>
      <c r="BL53" s="373"/>
      <c r="BM53" s="373"/>
      <c r="BN53" s="373"/>
      <c r="BO53" s="373"/>
      <c r="BP53" s="373"/>
      <c r="BQ53" s="373"/>
      <c r="BR53" s="373"/>
      <c r="BS53" s="373"/>
      <c r="BT53" s="373"/>
      <c r="BU53" s="373"/>
      <c r="BV53" s="373"/>
      <c r="BW53" s="373"/>
      <c r="BX53" s="373"/>
      <c r="BY53" s="373"/>
      <c r="BZ53" s="373"/>
      <c r="CA53" s="373"/>
      <c r="CB53" s="373"/>
      <c r="CC53" s="373"/>
      <c r="CD53" s="373"/>
      <c r="CE53" s="373"/>
      <c r="CF53" s="373"/>
      <c r="CG53" s="373"/>
      <c r="CH53" s="373"/>
      <c r="CI53" s="373"/>
      <c r="CJ53" s="373"/>
      <c r="CK53" s="373"/>
      <c r="CL53" s="373"/>
      <c r="CM53" s="373"/>
      <c r="CN53" s="373"/>
      <c r="CO53" s="373"/>
      <c r="CP53" s="373"/>
      <c r="CQ53" s="373"/>
      <c r="CR53" s="373"/>
      <c r="CS53" s="373"/>
      <c r="CT53" s="373"/>
      <c r="CU53" s="373"/>
      <c r="CV53" s="373"/>
      <c r="CW53" s="373"/>
      <c r="CX53" s="373"/>
      <c r="CY53" s="373"/>
      <c r="CZ53" s="373"/>
      <c r="DA53" s="373"/>
      <c r="DB53" s="373"/>
      <c r="DC53" s="373"/>
      <c r="DD53" s="373"/>
      <c r="DE53" s="373"/>
      <c r="DF53" s="373"/>
      <c r="DG53" s="373"/>
      <c r="DH53" s="373"/>
      <c r="DI53" s="373"/>
      <c r="DJ53" s="373"/>
      <c r="DK53" s="373"/>
      <c r="DL53" s="373"/>
      <c r="DM53" s="373"/>
      <c r="DN53" s="373"/>
      <c r="DO53" s="373"/>
      <c r="DP53" s="373"/>
      <c r="DQ53" s="373"/>
      <c r="DR53" s="373"/>
      <c r="DS53" s="373"/>
      <c r="DT53" s="373"/>
      <c r="DU53" s="373"/>
      <c r="DV53" s="373"/>
      <c r="DW53" s="373"/>
      <c r="DX53" s="373"/>
      <c r="DY53" s="373"/>
      <c r="DZ53" s="373"/>
      <c r="EA53" s="373"/>
      <c r="EB53" s="373"/>
      <c r="EC53" s="373"/>
      <c r="ED53" s="373"/>
      <c r="EE53" s="373"/>
      <c r="EF53" s="373"/>
      <c r="EG53" s="373"/>
      <c r="EH53" s="373"/>
      <c r="EI53" s="373"/>
      <c r="EJ53" s="373"/>
      <c r="EK53" s="373"/>
      <c r="EL53" s="373"/>
      <c r="EM53" s="373"/>
      <c r="EN53" s="373"/>
      <c r="EO53" s="373"/>
      <c r="EP53" s="373"/>
      <c r="EQ53" s="373"/>
      <c r="ER53" s="373"/>
      <c r="ES53" s="373"/>
      <c r="ET53" s="373"/>
      <c r="EU53" s="373"/>
      <c r="EV53" s="373"/>
      <c r="EW53" s="373"/>
      <c r="EX53" s="373"/>
      <c r="EY53" s="373"/>
      <c r="EZ53" s="373"/>
      <c r="FA53" s="373"/>
      <c r="FB53" s="373"/>
      <c r="FC53" s="373"/>
      <c r="FD53" s="373"/>
      <c r="FE53" s="373"/>
      <c r="FF53" s="373"/>
      <c r="FG53" s="373"/>
      <c r="FH53" s="373"/>
      <c r="FI53" s="373"/>
      <c r="FJ53" s="373"/>
      <c r="FK53" s="373"/>
      <c r="FL53" s="373"/>
      <c r="FM53" s="373"/>
      <c r="FN53" s="373"/>
      <c r="FO53" s="373"/>
      <c r="FP53" s="373"/>
      <c r="FQ53" s="373"/>
      <c r="FR53" s="373"/>
      <c r="FS53" s="373"/>
      <c r="FT53" s="373"/>
      <c r="FU53" s="373"/>
      <c r="FV53" s="373"/>
      <c r="FW53" s="373"/>
      <c r="FX53" s="373"/>
      <c r="FY53" s="373"/>
      <c r="FZ53" s="373"/>
      <c r="GA53" s="373"/>
      <c r="GB53" s="373"/>
      <c r="GC53" s="373"/>
      <c r="GD53" s="373"/>
      <c r="GE53" s="373"/>
      <c r="GF53" s="373"/>
      <c r="GG53" s="373"/>
      <c r="GH53" s="373"/>
      <c r="GI53" s="373"/>
      <c r="GJ53" s="373"/>
      <c r="GK53" s="373"/>
      <c r="GL53" s="373"/>
      <c r="GM53" s="373"/>
      <c r="GN53" s="373"/>
      <c r="GO53" s="373"/>
    </row>
    <row r="54" spans="1:197">
      <c r="N54" s="373"/>
      <c r="O54" s="373"/>
      <c r="P54" s="373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A54" s="373"/>
      <c r="AB54" s="373"/>
      <c r="AC54" s="373"/>
      <c r="AD54" s="373"/>
      <c r="AE54" s="373"/>
      <c r="AF54" s="373"/>
      <c r="AG54" s="373"/>
      <c r="AH54" s="373"/>
      <c r="AI54" s="373"/>
      <c r="AJ54" s="373"/>
      <c r="AK54" s="373"/>
      <c r="AL54" s="373"/>
      <c r="AM54" s="373"/>
      <c r="AN54" s="373"/>
      <c r="AO54" s="373"/>
      <c r="AP54" s="373"/>
      <c r="AQ54" s="373"/>
      <c r="AR54" s="373"/>
      <c r="AS54" s="373"/>
      <c r="AT54" s="373"/>
      <c r="AU54" s="373"/>
      <c r="AV54" s="373"/>
      <c r="AW54" s="373"/>
      <c r="AX54" s="373"/>
      <c r="AY54" s="373"/>
      <c r="AZ54" s="373"/>
      <c r="BA54" s="373"/>
      <c r="BB54" s="373"/>
      <c r="BC54" s="373"/>
      <c r="BD54" s="373"/>
      <c r="BE54" s="373"/>
      <c r="BF54" s="373"/>
      <c r="BG54" s="373"/>
      <c r="BH54" s="373"/>
      <c r="BI54" s="373"/>
      <c r="BJ54" s="373"/>
      <c r="BK54" s="373"/>
      <c r="BL54" s="373"/>
      <c r="BM54" s="373"/>
      <c r="BN54" s="373"/>
      <c r="BO54" s="373"/>
      <c r="BP54" s="373"/>
      <c r="BQ54" s="373"/>
      <c r="BR54" s="373"/>
      <c r="BS54" s="373"/>
      <c r="BT54" s="373"/>
      <c r="BU54" s="373"/>
      <c r="BV54" s="373"/>
      <c r="BW54" s="373"/>
      <c r="BX54" s="373"/>
      <c r="BY54" s="373"/>
      <c r="BZ54" s="373"/>
      <c r="CA54" s="373"/>
      <c r="CB54" s="373"/>
      <c r="CC54" s="373"/>
      <c r="CD54" s="373"/>
      <c r="CE54" s="373"/>
      <c r="CF54" s="373"/>
      <c r="CG54" s="373"/>
      <c r="CH54" s="373"/>
      <c r="CI54" s="373"/>
      <c r="CJ54" s="373"/>
      <c r="CK54" s="373"/>
      <c r="CL54" s="373"/>
      <c r="CM54" s="373"/>
      <c r="CN54" s="373"/>
      <c r="CO54" s="373"/>
      <c r="CP54" s="373"/>
      <c r="CQ54" s="373"/>
      <c r="CR54" s="373"/>
      <c r="CS54" s="373"/>
      <c r="CT54" s="373"/>
      <c r="CU54" s="373"/>
      <c r="CV54" s="373"/>
      <c r="CW54" s="373"/>
      <c r="CX54" s="373"/>
      <c r="CY54" s="373"/>
      <c r="CZ54" s="373"/>
      <c r="DA54" s="373"/>
      <c r="DB54" s="373"/>
      <c r="DC54" s="373"/>
      <c r="DD54" s="373"/>
      <c r="DE54" s="373"/>
      <c r="DF54" s="373"/>
      <c r="DG54" s="373"/>
      <c r="DH54" s="373"/>
      <c r="DI54" s="373"/>
      <c r="DJ54" s="373"/>
      <c r="DK54" s="373"/>
      <c r="DL54" s="373"/>
      <c r="DM54" s="373"/>
      <c r="DN54" s="373"/>
      <c r="DO54" s="373"/>
      <c r="DP54" s="373"/>
      <c r="DQ54" s="373"/>
      <c r="DR54" s="373"/>
      <c r="DS54" s="373"/>
      <c r="DT54" s="373"/>
      <c r="DU54" s="373"/>
      <c r="DV54" s="373"/>
      <c r="DW54" s="373"/>
      <c r="DX54" s="373"/>
      <c r="DY54" s="373"/>
      <c r="DZ54" s="373"/>
      <c r="EA54" s="373"/>
      <c r="EB54" s="373"/>
      <c r="EC54" s="373"/>
      <c r="ED54" s="373"/>
      <c r="EE54" s="373"/>
      <c r="EF54" s="373"/>
      <c r="EG54" s="373"/>
      <c r="EH54" s="373"/>
      <c r="EI54" s="373"/>
      <c r="EJ54" s="373"/>
      <c r="EK54" s="373"/>
      <c r="EL54" s="373"/>
      <c r="EM54" s="373"/>
      <c r="EN54" s="373"/>
      <c r="EO54" s="373"/>
      <c r="EP54" s="373"/>
      <c r="EQ54" s="373"/>
      <c r="ER54" s="373"/>
      <c r="ES54" s="373"/>
      <c r="ET54" s="373"/>
      <c r="EU54" s="373"/>
      <c r="EV54" s="373"/>
      <c r="EW54" s="373"/>
      <c r="EX54" s="373"/>
      <c r="EY54" s="373"/>
      <c r="EZ54" s="373"/>
      <c r="FA54" s="373"/>
      <c r="FB54" s="373"/>
      <c r="FC54" s="373"/>
      <c r="FD54" s="373"/>
      <c r="FE54" s="373"/>
      <c r="FF54" s="373"/>
      <c r="FG54" s="373"/>
      <c r="FH54" s="373"/>
      <c r="FI54" s="373"/>
      <c r="FJ54" s="373"/>
      <c r="FK54" s="373"/>
      <c r="FL54" s="373"/>
      <c r="FM54" s="373"/>
      <c r="FN54" s="373"/>
      <c r="FO54" s="373"/>
      <c r="FP54" s="373"/>
      <c r="FQ54" s="373"/>
      <c r="FR54" s="373"/>
      <c r="FS54" s="373"/>
      <c r="FT54" s="373"/>
      <c r="FU54" s="373"/>
      <c r="FV54" s="373"/>
      <c r="FW54" s="373"/>
      <c r="FX54" s="373"/>
      <c r="FY54" s="373"/>
      <c r="FZ54" s="373"/>
      <c r="GA54" s="373"/>
      <c r="GB54" s="373"/>
      <c r="GC54" s="373"/>
      <c r="GD54" s="373"/>
      <c r="GE54" s="373"/>
      <c r="GF54" s="373"/>
      <c r="GG54" s="373"/>
      <c r="GH54" s="373"/>
      <c r="GI54" s="373"/>
      <c r="GJ54" s="373"/>
      <c r="GK54" s="373"/>
      <c r="GL54" s="373"/>
      <c r="GM54" s="373"/>
      <c r="GN54" s="373"/>
      <c r="GO54" s="373"/>
    </row>
    <row r="55" spans="1:197">
      <c r="N55" s="373"/>
      <c r="O55" s="373"/>
      <c r="P55" s="373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A55" s="373"/>
      <c r="AB55" s="373"/>
      <c r="AC55" s="373"/>
      <c r="AD55" s="373"/>
      <c r="AE55" s="373"/>
      <c r="AF55" s="373"/>
      <c r="AG55" s="373"/>
      <c r="AH55" s="373"/>
      <c r="AI55" s="373"/>
      <c r="AJ55" s="373"/>
      <c r="AK55" s="373"/>
      <c r="AL55" s="373"/>
      <c r="AM55" s="373"/>
      <c r="AN55" s="373"/>
      <c r="AO55" s="373"/>
      <c r="AP55" s="373"/>
      <c r="AQ55" s="373"/>
      <c r="AR55" s="373"/>
      <c r="AS55" s="373"/>
      <c r="AT55" s="373"/>
      <c r="AU55" s="373"/>
      <c r="AV55" s="373"/>
      <c r="AW55" s="373"/>
      <c r="AX55" s="373"/>
      <c r="AY55" s="373"/>
      <c r="AZ55" s="373"/>
      <c r="BA55" s="373"/>
      <c r="BB55" s="373"/>
      <c r="BC55" s="373"/>
      <c r="BD55" s="373"/>
      <c r="BE55" s="373"/>
      <c r="BF55" s="373"/>
      <c r="BG55" s="373"/>
      <c r="BH55" s="373"/>
      <c r="BI55" s="373"/>
      <c r="BJ55" s="373"/>
      <c r="BK55" s="373"/>
      <c r="BL55" s="373"/>
      <c r="BM55" s="373"/>
      <c r="BN55" s="373"/>
      <c r="BO55" s="373"/>
      <c r="BP55" s="373"/>
      <c r="BQ55" s="373"/>
      <c r="BR55" s="373"/>
      <c r="BS55" s="373"/>
      <c r="BT55" s="373"/>
      <c r="BU55" s="373"/>
      <c r="BV55" s="373"/>
      <c r="BW55" s="373"/>
      <c r="BX55" s="373"/>
      <c r="BY55" s="373"/>
      <c r="BZ55" s="373"/>
      <c r="CA55" s="373"/>
      <c r="CB55" s="373"/>
      <c r="CC55" s="373"/>
      <c r="CD55" s="373"/>
      <c r="CE55" s="373"/>
      <c r="CF55" s="373"/>
      <c r="CG55" s="373"/>
      <c r="CH55" s="373"/>
      <c r="CI55" s="373"/>
      <c r="CJ55" s="373"/>
      <c r="CK55" s="373"/>
      <c r="CL55" s="373"/>
      <c r="CM55" s="373"/>
      <c r="CN55" s="373"/>
      <c r="CO55" s="373"/>
      <c r="CP55" s="373"/>
      <c r="CQ55" s="373"/>
      <c r="CR55" s="373"/>
      <c r="CS55" s="373"/>
      <c r="CT55" s="373"/>
      <c r="CU55" s="373"/>
      <c r="CV55" s="373"/>
      <c r="CW55" s="373"/>
      <c r="CX55" s="373"/>
      <c r="CY55" s="373"/>
      <c r="CZ55" s="373"/>
      <c r="DA55" s="373"/>
      <c r="DB55" s="373"/>
      <c r="DC55" s="373"/>
      <c r="DD55" s="373"/>
      <c r="DE55" s="373"/>
      <c r="DF55" s="373"/>
      <c r="DG55" s="373"/>
      <c r="DH55" s="373"/>
      <c r="DI55" s="373"/>
      <c r="DJ55" s="373"/>
      <c r="DK55" s="373"/>
      <c r="DL55" s="373"/>
      <c r="DM55" s="373"/>
      <c r="DN55" s="373"/>
      <c r="DO55" s="373"/>
      <c r="DP55" s="373"/>
      <c r="DQ55" s="373"/>
      <c r="DR55" s="373"/>
      <c r="DS55" s="373"/>
      <c r="DT55" s="373"/>
      <c r="DU55" s="373"/>
      <c r="DV55" s="373"/>
      <c r="DW55" s="373"/>
      <c r="DX55" s="373"/>
      <c r="DY55" s="373"/>
      <c r="DZ55" s="373"/>
      <c r="EA55" s="373"/>
      <c r="EB55" s="373"/>
      <c r="EC55" s="373"/>
      <c r="ED55" s="373"/>
      <c r="EE55" s="373"/>
      <c r="EF55" s="373"/>
      <c r="EG55" s="373"/>
      <c r="EH55" s="373"/>
      <c r="EI55" s="373"/>
      <c r="EJ55" s="373"/>
      <c r="EK55" s="373"/>
      <c r="EL55" s="373"/>
      <c r="EM55" s="373"/>
      <c r="EN55" s="373"/>
      <c r="EO55" s="373"/>
      <c r="EP55" s="373"/>
      <c r="EQ55" s="373"/>
      <c r="ER55" s="373"/>
      <c r="ES55" s="373"/>
      <c r="ET55" s="373"/>
      <c r="EU55" s="373"/>
      <c r="EV55" s="373"/>
      <c r="EW55" s="373"/>
      <c r="EX55" s="373"/>
      <c r="EY55" s="373"/>
      <c r="EZ55" s="373"/>
      <c r="FA55" s="373"/>
      <c r="FB55" s="373"/>
      <c r="FC55" s="373"/>
      <c r="FD55" s="373"/>
      <c r="FE55" s="373"/>
      <c r="FF55" s="373"/>
      <c r="FG55" s="373"/>
      <c r="FH55" s="373"/>
      <c r="FI55" s="373"/>
      <c r="FJ55" s="373"/>
      <c r="FK55" s="373"/>
      <c r="FL55" s="373"/>
      <c r="FM55" s="373"/>
      <c r="FN55" s="373"/>
      <c r="FO55" s="373"/>
      <c r="FP55" s="373"/>
      <c r="FQ55" s="373"/>
      <c r="FR55" s="373"/>
      <c r="FS55" s="373"/>
      <c r="FT55" s="373"/>
      <c r="FU55" s="373"/>
      <c r="FV55" s="373"/>
      <c r="FW55" s="373"/>
      <c r="FX55" s="373"/>
      <c r="FY55" s="373"/>
      <c r="FZ55" s="373"/>
      <c r="GA55" s="373"/>
      <c r="GB55" s="373"/>
      <c r="GC55" s="373"/>
      <c r="GD55" s="373"/>
      <c r="GE55" s="373"/>
      <c r="GF55" s="373"/>
      <c r="GG55" s="373"/>
      <c r="GH55" s="373"/>
      <c r="GI55" s="373"/>
      <c r="GJ55" s="373"/>
      <c r="GK55" s="373"/>
      <c r="GL55" s="373"/>
      <c r="GM55" s="373"/>
      <c r="GN55" s="373"/>
      <c r="GO55" s="373"/>
    </row>
    <row r="56" spans="1:197"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  <c r="AE56" s="373"/>
      <c r="AF56" s="373"/>
      <c r="AG56" s="373"/>
      <c r="AH56" s="373"/>
      <c r="AI56" s="373"/>
      <c r="AJ56" s="373"/>
      <c r="AK56" s="373"/>
      <c r="AL56" s="373"/>
      <c r="AM56" s="373"/>
      <c r="AN56" s="373"/>
      <c r="AO56" s="373"/>
      <c r="AP56" s="373"/>
      <c r="AQ56" s="373"/>
      <c r="AR56" s="373"/>
      <c r="AS56" s="373"/>
      <c r="AT56" s="373"/>
      <c r="AU56" s="373"/>
      <c r="AV56" s="373"/>
      <c r="AW56" s="373"/>
      <c r="AX56" s="373"/>
      <c r="AY56" s="373"/>
      <c r="AZ56" s="373"/>
      <c r="BA56" s="373"/>
      <c r="BB56" s="373"/>
      <c r="BC56" s="373"/>
      <c r="BD56" s="373"/>
      <c r="BE56" s="373"/>
      <c r="BF56" s="373"/>
      <c r="BG56" s="373"/>
      <c r="BH56" s="373"/>
      <c r="BI56" s="373"/>
      <c r="BJ56" s="373"/>
      <c r="BK56" s="373"/>
      <c r="BL56" s="373"/>
      <c r="BM56" s="373"/>
      <c r="BN56" s="373"/>
      <c r="BO56" s="373"/>
      <c r="BP56" s="373"/>
      <c r="BQ56" s="373"/>
      <c r="BR56" s="373"/>
      <c r="BS56" s="373"/>
      <c r="BT56" s="373"/>
      <c r="BU56" s="373"/>
      <c r="BV56" s="373"/>
      <c r="BW56" s="373"/>
      <c r="BX56" s="373"/>
      <c r="BY56" s="373"/>
      <c r="BZ56" s="373"/>
      <c r="CA56" s="373"/>
      <c r="CB56" s="373"/>
      <c r="CC56" s="373"/>
      <c r="CD56" s="373"/>
      <c r="CE56" s="373"/>
      <c r="CF56" s="373"/>
      <c r="CG56" s="373"/>
      <c r="CH56" s="373"/>
      <c r="CI56" s="373"/>
      <c r="CJ56" s="373"/>
      <c r="CK56" s="373"/>
      <c r="CL56" s="373"/>
      <c r="CM56" s="373"/>
      <c r="CN56" s="373"/>
      <c r="CO56" s="373"/>
      <c r="CP56" s="373"/>
      <c r="CQ56" s="373"/>
      <c r="CR56" s="373"/>
      <c r="CS56" s="373"/>
      <c r="CT56" s="373"/>
      <c r="CU56" s="373"/>
      <c r="CV56" s="373"/>
      <c r="CW56" s="373"/>
      <c r="CX56" s="373"/>
      <c r="CY56" s="373"/>
      <c r="CZ56" s="373"/>
      <c r="DA56" s="373"/>
      <c r="DB56" s="373"/>
      <c r="DC56" s="373"/>
      <c r="DD56" s="373"/>
      <c r="DE56" s="373"/>
      <c r="DF56" s="373"/>
      <c r="DG56" s="373"/>
      <c r="DH56" s="373"/>
      <c r="DI56" s="373"/>
      <c r="DJ56" s="373"/>
      <c r="DK56" s="373"/>
      <c r="DL56" s="373"/>
      <c r="DM56" s="373"/>
      <c r="DN56" s="373"/>
      <c r="DO56" s="373"/>
      <c r="DP56" s="373"/>
      <c r="DQ56" s="373"/>
      <c r="DR56" s="373"/>
      <c r="DS56" s="373"/>
      <c r="DT56" s="373"/>
      <c r="DU56" s="373"/>
      <c r="DV56" s="373"/>
      <c r="DW56" s="373"/>
      <c r="DX56" s="373"/>
      <c r="DY56" s="373"/>
      <c r="DZ56" s="373"/>
      <c r="EA56" s="373"/>
      <c r="EB56" s="373"/>
      <c r="EC56" s="373"/>
      <c r="ED56" s="373"/>
      <c r="EE56" s="373"/>
      <c r="EF56" s="373"/>
      <c r="EG56" s="373"/>
      <c r="EH56" s="373"/>
      <c r="EI56" s="373"/>
      <c r="EJ56" s="373"/>
      <c r="EK56" s="373"/>
      <c r="EL56" s="373"/>
      <c r="EM56" s="373"/>
      <c r="EN56" s="373"/>
      <c r="EO56" s="373"/>
      <c r="EP56" s="373"/>
      <c r="EQ56" s="373"/>
      <c r="ER56" s="373"/>
      <c r="ES56" s="373"/>
      <c r="ET56" s="373"/>
      <c r="EU56" s="373"/>
      <c r="EV56" s="373"/>
      <c r="EW56" s="373"/>
      <c r="EX56" s="373"/>
      <c r="EY56" s="373"/>
      <c r="EZ56" s="373"/>
      <c r="FA56" s="373"/>
      <c r="FB56" s="373"/>
      <c r="FC56" s="373"/>
      <c r="FD56" s="373"/>
      <c r="FE56" s="373"/>
      <c r="FF56" s="373"/>
      <c r="FG56" s="373"/>
      <c r="FH56" s="373"/>
      <c r="FI56" s="373"/>
      <c r="FJ56" s="373"/>
      <c r="FK56" s="373"/>
      <c r="FL56" s="373"/>
      <c r="FM56" s="373"/>
      <c r="FN56" s="373"/>
      <c r="FO56" s="373"/>
      <c r="FP56" s="373"/>
      <c r="FQ56" s="373"/>
      <c r="FR56" s="373"/>
      <c r="FS56" s="373"/>
      <c r="FT56" s="373"/>
      <c r="FU56" s="373"/>
      <c r="FV56" s="373"/>
      <c r="FW56" s="373"/>
      <c r="FX56" s="373"/>
      <c r="FY56" s="373"/>
      <c r="FZ56" s="373"/>
      <c r="GA56" s="373"/>
      <c r="GB56" s="373"/>
      <c r="GC56" s="373"/>
      <c r="GD56" s="373"/>
      <c r="GE56" s="373"/>
      <c r="GF56" s="373"/>
      <c r="GG56" s="373"/>
      <c r="GH56" s="373"/>
      <c r="GI56" s="373"/>
      <c r="GJ56" s="373"/>
      <c r="GK56" s="373"/>
      <c r="GL56" s="373"/>
      <c r="GM56" s="373"/>
      <c r="GN56" s="373"/>
      <c r="GO56" s="373"/>
    </row>
    <row r="57" spans="1:197">
      <c r="N57" s="373"/>
      <c r="O57" s="373"/>
      <c r="P57" s="373"/>
      <c r="Q57" s="373"/>
      <c r="R57" s="373"/>
      <c r="S57" s="373"/>
      <c r="T57" s="373"/>
      <c r="U57" s="373"/>
      <c r="V57" s="373"/>
      <c r="W57" s="373"/>
      <c r="X57" s="373"/>
      <c r="Y57" s="373"/>
      <c r="Z57" s="373"/>
      <c r="AA57" s="373"/>
      <c r="AB57" s="373"/>
      <c r="AC57" s="373"/>
      <c r="AD57" s="373"/>
      <c r="AE57" s="373"/>
      <c r="AF57" s="373"/>
      <c r="AG57" s="373"/>
      <c r="AH57" s="373"/>
      <c r="AI57" s="373"/>
      <c r="AJ57" s="373"/>
      <c r="AK57" s="373"/>
      <c r="AL57" s="373"/>
      <c r="AM57" s="373"/>
      <c r="AN57" s="373"/>
      <c r="AO57" s="373"/>
      <c r="AP57" s="373"/>
      <c r="AQ57" s="373"/>
      <c r="AR57" s="373"/>
      <c r="AS57" s="373"/>
      <c r="AT57" s="373"/>
      <c r="AU57" s="373"/>
      <c r="AV57" s="373"/>
      <c r="AW57" s="373"/>
      <c r="AX57" s="373"/>
      <c r="AY57" s="373"/>
      <c r="AZ57" s="373"/>
      <c r="BA57" s="373"/>
      <c r="BB57" s="373"/>
      <c r="BC57" s="373"/>
      <c r="BD57" s="373"/>
      <c r="BE57" s="373"/>
      <c r="BF57" s="373"/>
      <c r="BG57" s="373"/>
      <c r="BH57" s="373"/>
      <c r="BI57" s="373"/>
      <c r="BJ57" s="373"/>
      <c r="BK57" s="373"/>
      <c r="BL57" s="373"/>
      <c r="BM57" s="373"/>
      <c r="BN57" s="373"/>
      <c r="BO57" s="373"/>
      <c r="BP57" s="373"/>
      <c r="BQ57" s="373"/>
      <c r="BR57" s="373"/>
      <c r="BS57" s="373"/>
      <c r="BT57" s="373"/>
      <c r="BU57" s="373"/>
      <c r="BV57" s="373"/>
      <c r="BW57" s="373"/>
      <c r="BX57" s="373"/>
      <c r="BY57" s="373"/>
      <c r="BZ57" s="373"/>
      <c r="CA57" s="373"/>
      <c r="CB57" s="373"/>
      <c r="CC57" s="373"/>
      <c r="CD57" s="373"/>
      <c r="CE57" s="373"/>
      <c r="CF57" s="373"/>
      <c r="CG57" s="373"/>
      <c r="CH57" s="373"/>
      <c r="CI57" s="373"/>
      <c r="CJ57" s="373"/>
      <c r="CK57" s="373"/>
      <c r="CL57" s="373"/>
      <c r="CM57" s="373"/>
      <c r="CN57" s="373"/>
      <c r="CO57" s="373"/>
      <c r="CP57" s="373"/>
      <c r="CQ57" s="373"/>
      <c r="CR57" s="373"/>
      <c r="CS57" s="373"/>
      <c r="CT57" s="373"/>
      <c r="CU57" s="373"/>
      <c r="CV57" s="373"/>
      <c r="CW57" s="373"/>
      <c r="CX57" s="373"/>
      <c r="CY57" s="373"/>
      <c r="CZ57" s="373"/>
      <c r="DA57" s="373"/>
      <c r="DB57" s="373"/>
      <c r="DC57" s="373"/>
      <c r="DD57" s="373"/>
      <c r="DE57" s="373"/>
      <c r="DF57" s="373"/>
      <c r="DG57" s="373"/>
      <c r="DH57" s="373"/>
      <c r="DI57" s="373"/>
      <c r="DJ57" s="373"/>
      <c r="DK57" s="373"/>
      <c r="DL57" s="373"/>
      <c r="DM57" s="373"/>
      <c r="DN57" s="373"/>
      <c r="DO57" s="373"/>
      <c r="DP57" s="373"/>
      <c r="DQ57" s="373"/>
      <c r="DR57" s="373"/>
      <c r="DS57" s="373"/>
      <c r="DT57" s="373"/>
      <c r="DU57" s="373"/>
      <c r="DV57" s="373"/>
      <c r="DW57" s="373"/>
      <c r="DX57" s="373"/>
      <c r="DY57" s="373"/>
      <c r="DZ57" s="373"/>
      <c r="EA57" s="373"/>
      <c r="EB57" s="373"/>
      <c r="EC57" s="373"/>
      <c r="ED57" s="373"/>
      <c r="EE57" s="373"/>
      <c r="EF57" s="373"/>
      <c r="EG57" s="373"/>
      <c r="EH57" s="373"/>
      <c r="EI57" s="373"/>
      <c r="EJ57" s="373"/>
      <c r="EK57" s="373"/>
      <c r="EL57" s="373"/>
      <c r="EM57" s="373"/>
      <c r="EN57" s="373"/>
      <c r="EO57" s="373"/>
      <c r="EP57" s="373"/>
      <c r="EQ57" s="373"/>
      <c r="ER57" s="373"/>
      <c r="ES57" s="373"/>
      <c r="ET57" s="373"/>
      <c r="EU57" s="373"/>
      <c r="EV57" s="373"/>
      <c r="EW57" s="373"/>
      <c r="EX57" s="373"/>
      <c r="EY57" s="373"/>
      <c r="EZ57" s="373"/>
      <c r="FA57" s="373"/>
      <c r="FB57" s="373"/>
      <c r="FC57" s="373"/>
      <c r="FD57" s="373"/>
      <c r="FE57" s="373"/>
      <c r="FF57" s="373"/>
      <c r="FG57" s="373"/>
      <c r="FH57" s="373"/>
      <c r="FI57" s="373"/>
      <c r="FJ57" s="373"/>
      <c r="FK57" s="373"/>
      <c r="FL57" s="373"/>
      <c r="FM57" s="373"/>
      <c r="FN57" s="373"/>
      <c r="FO57" s="373"/>
      <c r="FP57" s="373"/>
      <c r="FQ57" s="373"/>
      <c r="FR57" s="373"/>
      <c r="FS57" s="373"/>
      <c r="FT57" s="373"/>
      <c r="FU57" s="373"/>
      <c r="FV57" s="373"/>
      <c r="FW57" s="373"/>
      <c r="FX57" s="373"/>
      <c r="FY57" s="373"/>
      <c r="FZ57" s="373"/>
      <c r="GA57" s="373"/>
      <c r="GB57" s="373"/>
      <c r="GC57" s="373"/>
      <c r="GD57" s="373"/>
      <c r="GE57" s="373"/>
      <c r="GF57" s="373"/>
      <c r="GG57" s="373"/>
      <c r="GH57" s="373"/>
      <c r="GI57" s="373"/>
      <c r="GJ57" s="373"/>
      <c r="GK57" s="373"/>
      <c r="GL57" s="373"/>
      <c r="GM57" s="373"/>
      <c r="GN57" s="373"/>
      <c r="GO57" s="373"/>
    </row>
    <row r="58" spans="1:197"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3"/>
      <c r="AH58" s="373"/>
      <c r="AI58" s="373"/>
      <c r="AJ58" s="373"/>
      <c r="AK58" s="373"/>
      <c r="AL58" s="373"/>
      <c r="AM58" s="373"/>
      <c r="AN58" s="373"/>
      <c r="AO58" s="373"/>
      <c r="AP58" s="373"/>
      <c r="AQ58" s="373"/>
      <c r="AR58" s="373"/>
      <c r="AS58" s="373"/>
      <c r="AT58" s="373"/>
      <c r="AU58" s="373"/>
      <c r="AV58" s="373"/>
      <c r="AW58" s="373"/>
      <c r="AX58" s="373"/>
      <c r="AY58" s="373"/>
      <c r="AZ58" s="373"/>
      <c r="BA58" s="373"/>
      <c r="BB58" s="373"/>
      <c r="BC58" s="373"/>
      <c r="BD58" s="373"/>
      <c r="BE58" s="373"/>
      <c r="BF58" s="373"/>
      <c r="BG58" s="373"/>
      <c r="BH58" s="373"/>
      <c r="BI58" s="373"/>
      <c r="BJ58" s="373"/>
      <c r="BK58" s="373"/>
      <c r="BL58" s="373"/>
      <c r="BM58" s="373"/>
      <c r="BN58" s="373"/>
      <c r="BO58" s="373"/>
      <c r="BP58" s="373"/>
      <c r="BQ58" s="373"/>
      <c r="BR58" s="373"/>
      <c r="BS58" s="373"/>
      <c r="BT58" s="373"/>
      <c r="BU58" s="373"/>
      <c r="BV58" s="373"/>
      <c r="BW58" s="373"/>
      <c r="BX58" s="373"/>
      <c r="BY58" s="373"/>
      <c r="BZ58" s="373"/>
      <c r="CA58" s="373"/>
      <c r="CB58" s="373"/>
      <c r="CC58" s="373"/>
      <c r="CD58" s="373"/>
      <c r="CE58" s="373"/>
      <c r="CF58" s="373"/>
      <c r="CG58" s="373"/>
      <c r="CH58" s="373"/>
      <c r="CI58" s="373"/>
      <c r="CJ58" s="373"/>
      <c r="CK58" s="373"/>
      <c r="CL58" s="373"/>
      <c r="CM58" s="373"/>
      <c r="CN58" s="373"/>
      <c r="CO58" s="373"/>
      <c r="CP58" s="373"/>
      <c r="CQ58" s="373"/>
      <c r="CR58" s="373"/>
      <c r="CS58" s="373"/>
      <c r="CT58" s="373"/>
      <c r="CU58" s="373"/>
      <c r="CV58" s="373"/>
      <c r="CW58" s="373"/>
      <c r="CX58" s="373"/>
      <c r="CY58" s="373"/>
      <c r="CZ58" s="373"/>
      <c r="DA58" s="373"/>
      <c r="DB58" s="373"/>
      <c r="DC58" s="373"/>
      <c r="DD58" s="373"/>
      <c r="DE58" s="373"/>
      <c r="DF58" s="373"/>
      <c r="DG58" s="373"/>
      <c r="DH58" s="373"/>
      <c r="DI58" s="373"/>
      <c r="DJ58" s="373"/>
      <c r="DK58" s="373"/>
      <c r="DL58" s="373"/>
      <c r="DM58" s="373"/>
      <c r="DN58" s="373"/>
      <c r="DO58" s="373"/>
      <c r="DP58" s="373"/>
      <c r="DQ58" s="373"/>
      <c r="DR58" s="373"/>
      <c r="DS58" s="373"/>
      <c r="DT58" s="373"/>
      <c r="DU58" s="373"/>
      <c r="DV58" s="373"/>
      <c r="DW58" s="373"/>
      <c r="DX58" s="373"/>
      <c r="DY58" s="373"/>
      <c r="DZ58" s="373"/>
      <c r="EA58" s="373"/>
      <c r="EB58" s="373"/>
      <c r="EC58" s="373"/>
      <c r="ED58" s="373"/>
      <c r="EE58" s="373"/>
      <c r="EF58" s="373"/>
      <c r="EG58" s="373"/>
      <c r="EH58" s="373"/>
      <c r="EI58" s="373"/>
      <c r="EJ58" s="373"/>
      <c r="EK58" s="373"/>
      <c r="EL58" s="373"/>
      <c r="EM58" s="373"/>
      <c r="EN58" s="373"/>
      <c r="EO58" s="373"/>
      <c r="EP58" s="373"/>
      <c r="EQ58" s="373"/>
      <c r="ER58" s="373"/>
      <c r="ES58" s="373"/>
      <c r="ET58" s="373"/>
      <c r="EU58" s="373"/>
      <c r="EV58" s="373"/>
      <c r="EW58" s="373"/>
      <c r="EX58" s="373"/>
      <c r="EY58" s="373"/>
      <c r="EZ58" s="373"/>
      <c r="FA58" s="373"/>
      <c r="FB58" s="373"/>
      <c r="FC58" s="373"/>
      <c r="FD58" s="373"/>
      <c r="FE58" s="373"/>
      <c r="FF58" s="373"/>
      <c r="FG58" s="373"/>
      <c r="FH58" s="373"/>
      <c r="FI58" s="373"/>
      <c r="FJ58" s="373"/>
      <c r="FK58" s="373"/>
      <c r="FL58" s="373"/>
      <c r="FM58" s="373"/>
      <c r="FN58" s="373"/>
      <c r="FO58" s="373"/>
      <c r="FP58" s="373"/>
      <c r="FQ58" s="373"/>
      <c r="FR58" s="373"/>
      <c r="FS58" s="373"/>
      <c r="FT58" s="373"/>
      <c r="FU58" s="373"/>
      <c r="FV58" s="373"/>
      <c r="FW58" s="373"/>
      <c r="FX58" s="373"/>
      <c r="FY58" s="373"/>
      <c r="FZ58" s="373"/>
      <c r="GA58" s="373"/>
      <c r="GB58" s="373"/>
      <c r="GC58" s="373"/>
      <c r="GD58" s="373"/>
      <c r="GE58" s="373"/>
      <c r="GF58" s="373"/>
      <c r="GG58" s="373"/>
      <c r="GH58" s="373"/>
      <c r="GI58" s="373"/>
      <c r="GJ58" s="373"/>
      <c r="GK58" s="373"/>
      <c r="GL58" s="373"/>
      <c r="GM58" s="373"/>
      <c r="GN58" s="373"/>
      <c r="GO58" s="373"/>
    </row>
    <row r="59" spans="1:197">
      <c r="N59" s="373"/>
      <c r="O59" s="373"/>
      <c r="P59" s="373"/>
      <c r="Q59" s="373"/>
      <c r="R59" s="373"/>
      <c r="S59" s="373"/>
      <c r="T59" s="373"/>
      <c r="U59" s="373"/>
      <c r="V59" s="373"/>
      <c r="W59" s="373"/>
      <c r="X59" s="373"/>
      <c r="Y59" s="373"/>
      <c r="Z59" s="373"/>
      <c r="AA59" s="373"/>
      <c r="AB59" s="373"/>
      <c r="AC59" s="373"/>
      <c r="AD59" s="373"/>
      <c r="AE59" s="373"/>
      <c r="AF59" s="373"/>
      <c r="AG59" s="373"/>
      <c r="AH59" s="373"/>
      <c r="AI59" s="373"/>
      <c r="AJ59" s="373"/>
      <c r="AK59" s="373"/>
      <c r="AL59" s="373"/>
      <c r="AM59" s="373"/>
      <c r="AN59" s="373"/>
      <c r="AO59" s="373"/>
      <c r="AP59" s="373"/>
      <c r="AQ59" s="373"/>
      <c r="AR59" s="373"/>
      <c r="AS59" s="373"/>
      <c r="AT59" s="373"/>
      <c r="AU59" s="373"/>
      <c r="AV59" s="373"/>
      <c r="AW59" s="373"/>
      <c r="AX59" s="373"/>
      <c r="AY59" s="373"/>
      <c r="AZ59" s="373"/>
      <c r="BA59" s="373"/>
      <c r="BB59" s="373"/>
      <c r="BC59" s="373"/>
      <c r="BD59" s="373"/>
      <c r="BE59" s="373"/>
      <c r="BF59" s="373"/>
      <c r="BG59" s="373"/>
      <c r="BH59" s="373"/>
      <c r="BI59" s="373"/>
      <c r="BJ59" s="373"/>
      <c r="BK59" s="373"/>
      <c r="BL59" s="373"/>
      <c r="BM59" s="373"/>
      <c r="BN59" s="373"/>
      <c r="BO59" s="373"/>
      <c r="BP59" s="373"/>
      <c r="BQ59" s="373"/>
      <c r="BR59" s="373"/>
      <c r="BS59" s="373"/>
      <c r="BT59" s="373"/>
      <c r="BU59" s="373"/>
      <c r="BV59" s="373"/>
      <c r="BW59" s="373"/>
      <c r="BX59" s="373"/>
      <c r="BY59" s="373"/>
      <c r="BZ59" s="373"/>
      <c r="CA59" s="373"/>
      <c r="CB59" s="373"/>
      <c r="CC59" s="373"/>
      <c r="CD59" s="373"/>
      <c r="CE59" s="373"/>
      <c r="CF59" s="373"/>
      <c r="CG59" s="373"/>
      <c r="CH59" s="373"/>
      <c r="CI59" s="373"/>
      <c r="CJ59" s="373"/>
      <c r="CK59" s="373"/>
      <c r="CL59" s="373"/>
      <c r="CM59" s="373"/>
      <c r="CN59" s="373"/>
      <c r="CO59" s="373"/>
      <c r="CP59" s="373"/>
      <c r="CQ59" s="373"/>
      <c r="CR59" s="373"/>
      <c r="CS59" s="373"/>
      <c r="CT59" s="373"/>
      <c r="CU59" s="373"/>
      <c r="CV59" s="373"/>
      <c r="CW59" s="373"/>
      <c r="CX59" s="373"/>
      <c r="CY59" s="373"/>
      <c r="CZ59" s="373"/>
      <c r="DA59" s="373"/>
      <c r="DB59" s="373"/>
      <c r="DC59" s="373"/>
      <c r="DD59" s="373"/>
      <c r="DE59" s="373"/>
      <c r="DF59" s="373"/>
      <c r="DG59" s="373"/>
      <c r="DH59" s="373"/>
      <c r="DI59" s="373"/>
      <c r="DJ59" s="373"/>
      <c r="DK59" s="373"/>
      <c r="DL59" s="373"/>
      <c r="DM59" s="373"/>
      <c r="DN59" s="373"/>
      <c r="DO59" s="373"/>
      <c r="DP59" s="373"/>
      <c r="DQ59" s="373"/>
      <c r="DR59" s="373"/>
      <c r="DS59" s="373"/>
      <c r="DT59" s="373"/>
      <c r="DU59" s="373"/>
      <c r="DV59" s="373"/>
      <c r="DW59" s="373"/>
      <c r="DX59" s="373"/>
      <c r="DY59" s="373"/>
      <c r="DZ59" s="373"/>
      <c r="EA59" s="373"/>
      <c r="EB59" s="373"/>
      <c r="EC59" s="373"/>
      <c r="ED59" s="373"/>
      <c r="EE59" s="373"/>
      <c r="EF59" s="373"/>
      <c r="EG59" s="373"/>
      <c r="EH59" s="373"/>
      <c r="EI59" s="373"/>
      <c r="EJ59" s="373"/>
      <c r="EK59" s="373"/>
      <c r="EL59" s="373"/>
      <c r="EM59" s="373"/>
      <c r="EN59" s="373"/>
      <c r="EO59" s="373"/>
      <c r="EP59" s="373"/>
      <c r="EQ59" s="373"/>
      <c r="ER59" s="373"/>
      <c r="ES59" s="373"/>
      <c r="ET59" s="373"/>
      <c r="EU59" s="373"/>
      <c r="EV59" s="373"/>
      <c r="EW59" s="373"/>
      <c r="EX59" s="373"/>
      <c r="EY59" s="373"/>
      <c r="EZ59" s="373"/>
      <c r="FA59" s="373"/>
      <c r="FB59" s="373"/>
      <c r="FC59" s="373"/>
      <c r="FD59" s="373"/>
      <c r="FE59" s="373"/>
      <c r="FF59" s="373"/>
      <c r="FG59" s="373"/>
      <c r="FH59" s="373"/>
      <c r="FI59" s="373"/>
      <c r="FJ59" s="373"/>
      <c r="FK59" s="373"/>
      <c r="FL59" s="373"/>
      <c r="FM59" s="373"/>
      <c r="FN59" s="373"/>
      <c r="FO59" s="373"/>
      <c r="FP59" s="373"/>
      <c r="FQ59" s="373"/>
      <c r="FR59" s="373"/>
      <c r="FS59" s="373"/>
      <c r="FT59" s="373"/>
      <c r="FU59" s="373"/>
      <c r="FV59" s="373"/>
      <c r="FW59" s="373"/>
      <c r="FX59" s="373"/>
      <c r="FY59" s="373"/>
      <c r="FZ59" s="373"/>
      <c r="GA59" s="373"/>
      <c r="GB59" s="373"/>
      <c r="GC59" s="373"/>
      <c r="GD59" s="373"/>
      <c r="GE59" s="373"/>
      <c r="GF59" s="373"/>
      <c r="GG59" s="373"/>
      <c r="GH59" s="373"/>
      <c r="GI59" s="373"/>
      <c r="GJ59" s="373"/>
      <c r="GK59" s="373"/>
      <c r="GL59" s="373"/>
      <c r="GM59" s="373"/>
      <c r="GN59" s="373"/>
      <c r="GO59" s="373"/>
    </row>
    <row r="60" spans="1:197">
      <c r="N60" s="373"/>
      <c r="O60" s="373"/>
      <c r="P60" s="373"/>
      <c r="Q60" s="373"/>
      <c r="R60" s="373"/>
      <c r="S60" s="373"/>
      <c r="T60" s="373"/>
      <c r="U60" s="373"/>
      <c r="V60" s="373"/>
      <c r="W60" s="373"/>
      <c r="X60" s="373"/>
      <c r="Y60" s="373"/>
      <c r="Z60" s="373"/>
      <c r="AA60" s="373"/>
      <c r="AB60" s="373"/>
      <c r="AC60" s="373"/>
      <c r="AD60" s="373"/>
      <c r="AE60" s="373"/>
      <c r="AF60" s="373"/>
      <c r="AG60" s="373"/>
      <c r="AH60" s="373"/>
      <c r="AI60" s="373"/>
      <c r="AJ60" s="373"/>
      <c r="AK60" s="373"/>
      <c r="AL60" s="373"/>
      <c r="AM60" s="373"/>
      <c r="AN60" s="373"/>
      <c r="AO60" s="373"/>
      <c r="AP60" s="373"/>
      <c r="AQ60" s="373"/>
      <c r="AR60" s="373"/>
      <c r="AS60" s="373"/>
      <c r="AT60" s="373"/>
      <c r="AU60" s="373"/>
      <c r="AV60" s="373"/>
      <c r="AW60" s="373"/>
      <c r="AX60" s="373"/>
      <c r="AY60" s="373"/>
      <c r="AZ60" s="373"/>
      <c r="BA60" s="373"/>
      <c r="BB60" s="373"/>
      <c r="BC60" s="373"/>
      <c r="BD60" s="373"/>
      <c r="BE60" s="373"/>
      <c r="BF60" s="373"/>
      <c r="BG60" s="373"/>
      <c r="BH60" s="373"/>
      <c r="BI60" s="373"/>
      <c r="BJ60" s="373"/>
      <c r="BK60" s="373"/>
      <c r="BL60" s="373"/>
      <c r="BM60" s="373"/>
      <c r="BN60" s="373"/>
      <c r="BO60" s="373"/>
      <c r="BP60" s="373"/>
      <c r="BQ60" s="373"/>
      <c r="BR60" s="373"/>
      <c r="BS60" s="373"/>
      <c r="BT60" s="373"/>
      <c r="BU60" s="373"/>
      <c r="BV60" s="373"/>
      <c r="BW60" s="373"/>
      <c r="BX60" s="373"/>
      <c r="BY60" s="373"/>
      <c r="BZ60" s="373"/>
      <c r="CA60" s="373"/>
      <c r="CB60" s="373"/>
      <c r="CC60" s="373"/>
      <c r="CD60" s="373"/>
      <c r="CE60" s="373"/>
      <c r="CF60" s="373"/>
      <c r="CG60" s="373"/>
      <c r="CH60" s="373"/>
      <c r="CI60" s="373"/>
      <c r="CJ60" s="373"/>
      <c r="CK60" s="373"/>
      <c r="CL60" s="373"/>
      <c r="CM60" s="373"/>
      <c r="CN60" s="373"/>
      <c r="CO60" s="373"/>
      <c r="CP60" s="373"/>
      <c r="CQ60" s="373"/>
      <c r="CR60" s="373"/>
      <c r="CS60" s="373"/>
      <c r="CT60" s="373"/>
      <c r="CU60" s="373"/>
      <c r="CV60" s="373"/>
      <c r="CW60" s="373"/>
      <c r="CX60" s="373"/>
      <c r="CY60" s="373"/>
      <c r="CZ60" s="373"/>
      <c r="DA60" s="373"/>
      <c r="DB60" s="373"/>
      <c r="DC60" s="373"/>
      <c r="DD60" s="373"/>
      <c r="DE60" s="373"/>
      <c r="DF60" s="373"/>
      <c r="DG60" s="373"/>
      <c r="DH60" s="373"/>
      <c r="DI60" s="373"/>
      <c r="DJ60" s="373"/>
      <c r="DK60" s="373"/>
      <c r="DL60" s="373"/>
      <c r="DM60" s="373"/>
      <c r="DN60" s="373"/>
      <c r="DO60" s="373"/>
      <c r="DP60" s="373"/>
      <c r="DQ60" s="373"/>
      <c r="DR60" s="373"/>
      <c r="DS60" s="373"/>
      <c r="DT60" s="373"/>
      <c r="DU60" s="373"/>
      <c r="DV60" s="373"/>
      <c r="DW60" s="373"/>
      <c r="DX60" s="373"/>
      <c r="DY60" s="373"/>
      <c r="DZ60" s="373"/>
      <c r="EA60" s="373"/>
      <c r="EB60" s="373"/>
      <c r="EC60" s="373"/>
      <c r="ED60" s="373"/>
      <c r="EE60" s="373"/>
      <c r="EF60" s="373"/>
      <c r="EG60" s="373"/>
      <c r="EH60" s="373"/>
      <c r="EI60" s="373"/>
      <c r="EJ60" s="373"/>
      <c r="EK60" s="373"/>
      <c r="EL60" s="373"/>
      <c r="EM60" s="373"/>
      <c r="EN60" s="373"/>
      <c r="EO60" s="373"/>
      <c r="EP60" s="373"/>
      <c r="EQ60" s="373"/>
      <c r="ER60" s="373"/>
      <c r="ES60" s="373"/>
      <c r="ET60" s="373"/>
      <c r="EU60" s="373"/>
      <c r="EV60" s="373"/>
      <c r="EW60" s="373"/>
      <c r="EX60" s="373"/>
      <c r="EY60" s="373"/>
      <c r="EZ60" s="373"/>
      <c r="FA60" s="373"/>
      <c r="FB60" s="373"/>
      <c r="FC60" s="373"/>
      <c r="FD60" s="373"/>
      <c r="FE60" s="373"/>
      <c r="FF60" s="373"/>
      <c r="FG60" s="373"/>
      <c r="FH60" s="373"/>
      <c r="FI60" s="373"/>
      <c r="FJ60" s="373"/>
      <c r="FK60" s="373"/>
      <c r="FL60" s="373"/>
      <c r="FM60" s="373"/>
      <c r="FN60" s="373"/>
      <c r="FO60" s="373"/>
      <c r="FP60" s="373"/>
      <c r="FQ60" s="373"/>
      <c r="FR60" s="373"/>
      <c r="FS60" s="373"/>
      <c r="FT60" s="373"/>
      <c r="FU60" s="373"/>
      <c r="FV60" s="373"/>
      <c r="FW60" s="373"/>
      <c r="FX60" s="373"/>
      <c r="FY60" s="373"/>
      <c r="FZ60" s="373"/>
      <c r="GA60" s="373"/>
      <c r="GB60" s="373"/>
      <c r="GC60" s="373"/>
      <c r="GD60" s="373"/>
      <c r="GE60" s="373"/>
      <c r="GF60" s="373"/>
      <c r="GG60" s="373"/>
      <c r="GH60" s="373"/>
      <c r="GI60" s="373"/>
      <c r="GJ60" s="373"/>
      <c r="GK60" s="373"/>
      <c r="GL60" s="373"/>
      <c r="GM60" s="373"/>
      <c r="GN60" s="373"/>
      <c r="GO60" s="373"/>
    </row>
    <row r="61" spans="1:197">
      <c r="N61" s="373"/>
      <c r="O61" s="373"/>
      <c r="P61" s="373"/>
      <c r="Q61" s="373"/>
      <c r="R61" s="373"/>
      <c r="S61" s="373"/>
      <c r="T61" s="373"/>
      <c r="U61" s="373"/>
      <c r="V61" s="373"/>
      <c r="W61" s="373"/>
      <c r="X61" s="373"/>
      <c r="Y61" s="373"/>
      <c r="Z61" s="373"/>
      <c r="AA61" s="373"/>
      <c r="AB61" s="373"/>
      <c r="AC61" s="373"/>
      <c r="AD61" s="373"/>
      <c r="AE61" s="373"/>
      <c r="AF61" s="373"/>
      <c r="AG61" s="373"/>
      <c r="AH61" s="373"/>
      <c r="AI61" s="373"/>
      <c r="AJ61" s="373"/>
      <c r="AK61" s="373"/>
      <c r="AL61" s="373"/>
      <c r="AM61" s="373"/>
      <c r="AN61" s="373"/>
      <c r="AO61" s="373"/>
      <c r="AP61" s="373"/>
      <c r="AQ61" s="373"/>
      <c r="AR61" s="373"/>
      <c r="AS61" s="373"/>
      <c r="AT61" s="373"/>
      <c r="AU61" s="373"/>
      <c r="AV61" s="373"/>
      <c r="AW61" s="373"/>
      <c r="AX61" s="373"/>
      <c r="AY61" s="373"/>
      <c r="AZ61" s="373"/>
      <c r="BA61" s="373"/>
      <c r="BB61" s="373"/>
      <c r="BC61" s="373"/>
      <c r="BD61" s="373"/>
      <c r="BE61" s="373"/>
      <c r="BF61" s="373"/>
      <c r="BG61" s="373"/>
      <c r="BH61" s="373"/>
      <c r="BI61" s="373"/>
      <c r="BJ61" s="373"/>
      <c r="BK61" s="373"/>
      <c r="BL61" s="373"/>
      <c r="BM61" s="373"/>
      <c r="BN61" s="373"/>
      <c r="BO61" s="373"/>
      <c r="BP61" s="373"/>
      <c r="BQ61" s="373"/>
      <c r="BR61" s="373"/>
      <c r="BS61" s="373"/>
      <c r="BT61" s="373"/>
      <c r="BU61" s="373"/>
      <c r="BV61" s="373"/>
      <c r="BW61" s="373"/>
      <c r="BX61" s="373"/>
      <c r="BY61" s="373"/>
      <c r="BZ61" s="373"/>
      <c r="CA61" s="373"/>
      <c r="CB61" s="373"/>
      <c r="CC61" s="373"/>
      <c r="CD61" s="373"/>
      <c r="CE61" s="373"/>
      <c r="CF61" s="373"/>
      <c r="CG61" s="373"/>
      <c r="CH61" s="373"/>
      <c r="CI61" s="373"/>
      <c r="CJ61" s="373"/>
      <c r="CK61" s="373"/>
      <c r="CL61" s="373"/>
      <c r="CM61" s="373"/>
      <c r="CN61" s="373"/>
      <c r="CO61" s="373"/>
      <c r="CP61" s="373"/>
      <c r="CQ61" s="373"/>
      <c r="CR61" s="373"/>
      <c r="CS61" s="373"/>
      <c r="CT61" s="373"/>
      <c r="CU61" s="373"/>
      <c r="CV61" s="373"/>
      <c r="CW61" s="373"/>
      <c r="CX61" s="373"/>
      <c r="CY61" s="373"/>
      <c r="CZ61" s="373"/>
      <c r="DA61" s="373"/>
      <c r="DB61" s="373"/>
      <c r="DC61" s="373"/>
      <c r="DD61" s="373"/>
      <c r="DE61" s="373"/>
      <c r="DF61" s="373"/>
      <c r="DG61" s="373"/>
      <c r="DH61" s="373"/>
      <c r="DI61" s="373"/>
      <c r="DJ61" s="373"/>
      <c r="DK61" s="373"/>
      <c r="DL61" s="373"/>
      <c r="DM61" s="373"/>
      <c r="DN61" s="373"/>
      <c r="DO61" s="373"/>
      <c r="DP61" s="373"/>
      <c r="DQ61" s="373"/>
      <c r="DR61" s="373"/>
      <c r="DS61" s="373"/>
      <c r="DT61" s="373"/>
      <c r="DU61" s="373"/>
      <c r="DV61" s="373"/>
      <c r="DW61" s="373"/>
      <c r="DX61" s="373"/>
      <c r="DY61" s="373"/>
      <c r="DZ61" s="373"/>
      <c r="EA61" s="373"/>
      <c r="EB61" s="373"/>
      <c r="EC61" s="373"/>
      <c r="ED61" s="373"/>
      <c r="EE61" s="373"/>
      <c r="EF61" s="373"/>
      <c r="EG61" s="373"/>
      <c r="EH61" s="373"/>
      <c r="EI61" s="373"/>
      <c r="EJ61" s="373"/>
      <c r="EK61" s="373"/>
      <c r="EL61" s="373"/>
      <c r="EM61" s="373"/>
      <c r="EN61" s="373"/>
      <c r="EO61" s="373"/>
      <c r="EP61" s="373"/>
      <c r="EQ61" s="373"/>
      <c r="ER61" s="373"/>
      <c r="ES61" s="373"/>
      <c r="ET61" s="373"/>
      <c r="EU61" s="373"/>
      <c r="EV61" s="373"/>
      <c r="EW61" s="373"/>
      <c r="EX61" s="373"/>
      <c r="EY61" s="373"/>
      <c r="EZ61" s="373"/>
      <c r="FA61" s="373"/>
      <c r="FB61" s="373"/>
      <c r="FC61" s="373"/>
      <c r="FD61" s="373"/>
      <c r="FE61" s="373"/>
      <c r="FF61" s="373"/>
      <c r="FG61" s="373"/>
      <c r="FH61" s="373"/>
      <c r="FI61" s="373"/>
      <c r="FJ61" s="373"/>
      <c r="FK61" s="373"/>
      <c r="FL61" s="373"/>
      <c r="FM61" s="373"/>
      <c r="FN61" s="373"/>
      <c r="FO61" s="373"/>
      <c r="FP61" s="373"/>
      <c r="FQ61" s="373"/>
      <c r="FR61" s="373"/>
      <c r="FS61" s="373"/>
      <c r="FT61" s="373"/>
      <c r="FU61" s="373"/>
      <c r="FV61" s="373"/>
      <c r="FW61" s="373"/>
      <c r="FX61" s="373"/>
      <c r="FY61" s="373"/>
      <c r="FZ61" s="373"/>
      <c r="GA61" s="373"/>
      <c r="GB61" s="373"/>
      <c r="GC61" s="373"/>
      <c r="GD61" s="373"/>
      <c r="GE61" s="373"/>
      <c r="GF61" s="373"/>
      <c r="GG61" s="373"/>
      <c r="GH61" s="373"/>
      <c r="GI61" s="373"/>
      <c r="GJ61" s="373"/>
      <c r="GK61" s="373"/>
      <c r="GL61" s="373"/>
      <c r="GM61" s="373"/>
      <c r="GN61" s="373"/>
      <c r="GO61" s="373"/>
    </row>
    <row r="62" spans="1:197">
      <c r="N62" s="373"/>
      <c r="O62" s="373"/>
      <c r="P62" s="373"/>
      <c r="Q62" s="373"/>
      <c r="R62" s="373"/>
      <c r="S62" s="373"/>
      <c r="T62" s="373"/>
      <c r="U62" s="373"/>
      <c r="V62" s="373"/>
      <c r="W62" s="373"/>
      <c r="X62" s="373"/>
      <c r="Y62" s="373"/>
      <c r="Z62" s="373"/>
      <c r="AA62" s="373"/>
      <c r="AB62" s="373"/>
      <c r="AC62" s="373"/>
      <c r="AD62" s="373"/>
      <c r="AE62" s="373"/>
      <c r="AF62" s="373"/>
      <c r="AG62" s="373"/>
      <c r="AH62" s="373"/>
      <c r="AI62" s="373"/>
      <c r="AJ62" s="373"/>
      <c r="AK62" s="373"/>
      <c r="AL62" s="373"/>
      <c r="AM62" s="373"/>
      <c r="AN62" s="373"/>
      <c r="AO62" s="373"/>
      <c r="AP62" s="373"/>
      <c r="AQ62" s="373"/>
      <c r="AR62" s="373"/>
      <c r="AS62" s="373"/>
      <c r="AT62" s="373"/>
      <c r="AU62" s="373"/>
      <c r="AV62" s="373"/>
      <c r="AW62" s="373"/>
      <c r="AX62" s="373"/>
      <c r="AY62" s="373"/>
      <c r="AZ62" s="373"/>
      <c r="BA62" s="373"/>
      <c r="BB62" s="373"/>
      <c r="BC62" s="373"/>
      <c r="BD62" s="373"/>
      <c r="BE62" s="373"/>
      <c r="BF62" s="373"/>
      <c r="BG62" s="373"/>
      <c r="BH62" s="373"/>
      <c r="BI62" s="373"/>
      <c r="BJ62" s="373"/>
      <c r="BK62" s="373"/>
      <c r="BL62" s="373"/>
      <c r="BM62" s="373"/>
      <c r="BN62" s="373"/>
      <c r="BO62" s="373"/>
      <c r="BP62" s="373"/>
      <c r="BQ62" s="373"/>
      <c r="BR62" s="373"/>
      <c r="BS62" s="373"/>
      <c r="BT62" s="373"/>
      <c r="BU62" s="373"/>
      <c r="BV62" s="373"/>
      <c r="BW62" s="373"/>
      <c r="BX62" s="373"/>
      <c r="BY62" s="373"/>
      <c r="BZ62" s="373"/>
      <c r="CA62" s="373"/>
      <c r="CB62" s="373"/>
      <c r="CC62" s="373"/>
      <c r="CD62" s="373"/>
      <c r="CE62" s="373"/>
      <c r="CF62" s="373"/>
      <c r="CG62" s="373"/>
      <c r="CH62" s="373"/>
      <c r="CI62" s="373"/>
      <c r="CJ62" s="373"/>
      <c r="CK62" s="373"/>
      <c r="CL62" s="373"/>
      <c r="CM62" s="373"/>
      <c r="CN62" s="373"/>
      <c r="CO62" s="373"/>
      <c r="CP62" s="373"/>
      <c r="CQ62" s="373"/>
      <c r="CR62" s="373"/>
      <c r="CS62" s="373"/>
      <c r="CT62" s="373"/>
      <c r="CU62" s="373"/>
      <c r="CV62" s="373"/>
      <c r="CW62" s="373"/>
      <c r="CX62" s="373"/>
      <c r="CY62" s="373"/>
      <c r="CZ62" s="373"/>
      <c r="DA62" s="373"/>
      <c r="DB62" s="373"/>
      <c r="DC62" s="373"/>
      <c r="DD62" s="373"/>
      <c r="DE62" s="373"/>
      <c r="DF62" s="373"/>
      <c r="DG62" s="373"/>
      <c r="DH62" s="373"/>
      <c r="DI62" s="373"/>
      <c r="DJ62" s="373"/>
      <c r="DK62" s="373"/>
      <c r="DL62" s="373"/>
      <c r="DM62" s="373"/>
      <c r="DN62" s="373"/>
      <c r="DO62" s="373"/>
      <c r="DP62" s="373"/>
      <c r="DQ62" s="373"/>
      <c r="DR62" s="373"/>
      <c r="DS62" s="373"/>
      <c r="DT62" s="373"/>
      <c r="DU62" s="373"/>
      <c r="DV62" s="373"/>
      <c r="DW62" s="373"/>
      <c r="DX62" s="373"/>
      <c r="DY62" s="373"/>
      <c r="DZ62" s="373"/>
      <c r="EA62" s="373"/>
      <c r="EB62" s="373"/>
      <c r="EC62" s="373"/>
      <c r="ED62" s="373"/>
      <c r="EE62" s="373"/>
      <c r="EF62" s="373"/>
      <c r="EG62" s="373"/>
      <c r="EH62" s="373"/>
      <c r="EI62" s="373"/>
      <c r="EJ62" s="373"/>
      <c r="EK62" s="373"/>
      <c r="EL62" s="373"/>
      <c r="EM62" s="373"/>
      <c r="EN62" s="373"/>
      <c r="EO62" s="373"/>
      <c r="EP62" s="373"/>
      <c r="EQ62" s="373"/>
      <c r="ER62" s="373"/>
      <c r="ES62" s="373"/>
      <c r="ET62" s="373"/>
      <c r="EU62" s="373"/>
      <c r="EV62" s="373"/>
      <c r="EW62" s="373"/>
      <c r="EX62" s="373"/>
      <c r="EY62" s="373"/>
      <c r="EZ62" s="373"/>
      <c r="FA62" s="373"/>
      <c r="FB62" s="373"/>
      <c r="FC62" s="373"/>
      <c r="FD62" s="373"/>
      <c r="FE62" s="373"/>
      <c r="FF62" s="373"/>
      <c r="FG62" s="373"/>
      <c r="FH62" s="373"/>
      <c r="FI62" s="373"/>
      <c r="FJ62" s="373"/>
      <c r="FK62" s="373"/>
      <c r="FL62" s="373"/>
      <c r="FM62" s="373"/>
      <c r="FN62" s="373"/>
      <c r="FO62" s="373"/>
      <c r="FP62" s="373"/>
      <c r="FQ62" s="373"/>
      <c r="FR62" s="373"/>
      <c r="FS62" s="373"/>
      <c r="FT62" s="373"/>
      <c r="FU62" s="373"/>
      <c r="FV62" s="373"/>
      <c r="FW62" s="373"/>
      <c r="FX62" s="373"/>
      <c r="FY62" s="373"/>
      <c r="FZ62" s="373"/>
      <c r="GA62" s="373"/>
      <c r="GB62" s="373"/>
      <c r="GC62" s="373"/>
      <c r="GD62" s="373"/>
      <c r="GE62" s="373"/>
      <c r="GF62" s="373"/>
      <c r="GG62" s="373"/>
      <c r="GH62" s="373"/>
      <c r="GI62" s="373"/>
      <c r="GJ62" s="373"/>
      <c r="GK62" s="373"/>
      <c r="GL62" s="373"/>
      <c r="GM62" s="373"/>
      <c r="GN62" s="373"/>
      <c r="GO62" s="373"/>
    </row>
    <row r="63" spans="1:197">
      <c r="N63" s="373"/>
      <c r="O63" s="373"/>
      <c r="P63" s="373"/>
      <c r="Q63" s="373"/>
      <c r="R63" s="373"/>
      <c r="S63" s="373"/>
      <c r="T63" s="373"/>
      <c r="U63" s="373"/>
      <c r="V63" s="373"/>
      <c r="W63" s="373"/>
      <c r="X63" s="373"/>
      <c r="Y63" s="373"/>
      <c r="Z63" s="373"/>
      <c r="AA63" s="373"/>
      <c r="AB63" s="373"/>
      <c r="AC63" s="373"/>
      <c r="AD63" s="373"/>
      <c r="AE63" s="373"/>
      <c r="AF63" s="373"/>
      <c r="AG63" s="373"/>
      <c r="AH63" s="373"/>
      <c r="AI63" s="373"/>
      <c r="AJ63" s="373"/>
      <c r="AK63" s="373"/>
      <c r="AL63" s="373"/>
      <c r="AM63" s="373"/>
      <c r="AN63" s="373"/>
      <c r="AO63" s="373"/>
      <c r="AP63" s="373"/>
      <c r="AQ63" s="373"/>
      <c r="AR63" s="373"/>
      <c r="AS63" s="373"/>
      <c r="AT63" s="373"/>
      <c r="AU63" s="373"/>
      <c r="AV63" s="373"/>
      <c r="AW63" s="373"/>
      <c r="AX63" s="373"/>
      <c r="AY63" s="373"/>
      <c r="AZ63" s="373"/>
      <c r="BA63" s="373"/>
      <c r="BB63" s="373"/>
      <c r="BC63" s="373"/>
      <c r="BD63" s="373"/>
      <c r="BE63" s="373"/>
      <c r="BF63" s="373"/>
      <c r="BG63" s="373"/>
      <c r="BH63" s="373"/>
      <c r="BI63" s="373"/>
      <c r="BJ63" s="373"/>
      <c r="BK63" s="373"/>
      <c r="BL63" s="373"/>
      <c r="BM63" s="373"/>
      <c r="BN63" s="373"/>
      <c r="BO63" s="373"/>
      <c r="BP63" s="373"/>
      <c r="BQ63" s="373"/>
      <c r="BR63" s="373"/>
      <c r="BS63" s="373"/>
      <c r="BT63" s="373"/>
      <c r="BU63" s="373"/>
      <c r="BV63" s="373"/>
      <c r="BW63" s="373"/>
      <c r="BX63" s="373"/>
      <c r="BY63" s="373"/>
      <c r="BZ63" s="373"/>
      <c r="CA63" s="373"/>
      <c r="CB63" s="373"/>
      <c r="CC63" s="373"/>
      <c r="CD63" s="373"/>
      <c r="CE63" s="373"/>
      <c r="CF63" s="373"/>
      <c r="CG63" s="373"/>
      <c r="CH63" s="373"/>
      <c r="CI63" s="373"/>
      <c r="CJ63" s="373"/>
      <c r="CK63" s="373"/>
      <c r="CL63" s="373"/>
      <c r="CM63" s="373"/>
      <c r="CN63" s="373"/>
      <c r="CO63" s="373"/>
      <c r="CP63" s="373"/>
      <c r="CQ63" s="373"/>
      <c r="CR63" s="373"/>
      <c r="CS63" s="373"/>
      <c r="CT63" s="373"/>
      <c r="CU63" s="373"/>
      <c r="CV63" s="373"/>
      <c r="CW63" s="373"/>
      <c r="CX63" s="373"/>
      <c r="CY63" s="373"/>
      <c r="CZ63" s="373"/>
      <c r="DA63" s="373"/>
      <c r="DB63" s="373"/>
      <c r="DC63" s="373"/>
      <c r="DD63" s="373"/>
      <c r="DE63" s="373"/>
      <c r="DF63" s="373"/>
      <c r="DG63" s="373"/>
      <c r="DH63" s="373"/>
      <c r="DI63" s="373"/>
      <c r="DJ63" s="373"/>
      <c r="DK63" s="373"/>
      <c r="DL63" s="373"/>
      <c r="DM63" s="373"/>
      <c r="DN63" s="373"/>
      <c r="DO63" s="373"/>
      <c r="DP63" s="373"/>
      <c r="DQ63" s="373"/>
      <c r="DR63" s="373"/>
      <c r="DS63" s="373"/>
      <c r="DT63" s="373"/>
      <c r="DU63" s="373"/>
      <c r="DV63" s="373"/>
      <c r="DW63" s="373"/>
      <c r="DX63" s="373"/>
      <c r="DY63" s="373"/>
      <c r="DZ63" s="373"/>
      <c r="EA63" s="373"/>
      <c r="EB63" s="373"/>
      <c r="EC63" s="373"/>
      <c r="ED63" s="373"/>
      <c r="EE63" s="373"/>
      <c r="EF63" s="373"/>
      <c r="EG63" s="373"/>
      <c r="EH63" s="373"/>
      <c r="EI63" s="373"/>
      <c r="EJ63" s="373"/>
      <c r="EK63" s="373"/>
      <c r="EL63" s="373"/>
      <c r="EM63" s="373"/>
      <c r="EN63" s="373"/>
      <c r="EO63" s="373"/>
      <c r="EP63" s="373"/>
      <c r="EQ63" s="373"/>
      <c r="ER63" s="373"/>
      <c r="ES63" s="373"/>
      <c r="ET63" s="373"/>
      <c r="EU63" s="373"/>
      <c r="EV63" s="373"/>
      <c r="EW63" s="373"/>
      <c r="EX63" s="373"/>
      <c r="EY63" s="373"/>
      <c r="EZ63" s="373"/>
      <c r="FA63" s="373"/>
      <c r="FB63" s="373"/>
      <c r="FC63" s="373"/>
      <c r="FD63" s="373"/>
      <c r="FE63" s="373"/>
      <c r="FF63" s="373"/>
      <c r="FG63" s="373"/>
      <c r="FH63" s="373"/>
      <c r="FI63" s="373"/>
      <c r="FJ63" s="373"/>
      <c r="FK63" s="373"/>
      <c r="FL63" s="373"/>
      <c r="FM63" s="373"/>
      <c r="FN63" s="373"/>
      <c r="FO63" s="373"/>
      <c r="FP63" s="373"/>
      <c r="FQ63" s="373"/>
      <c r="FR63" s="373"/>
      <c r="FS63" s="373"/>
      <c r="FT63" s="373"/>
      <c r="FU63" s="373"/>
      <c r="FV63" s="373"/>
      <c r="FW63" s="373"/>
      <c r="FX63" s="373"/>
      <c r="FY63" s="373"/>
      <c r="FZ63" s="373"/>
      <c r="GA63" s="373"/>
      <c r="GB63" s="373"/>
      <c r="GC63" s="373"/>
      <c r="GD63" s="373"/>
      <c r="GE63" s="373"/>
      <c r="GF63" s="373"/>
      <c r="GG63" s="373"/>
      <c r="GH63" s="373"/>
      <c r="GI63" s="373"/>
      <c r="GJ63" s="373"/>
      <c r="GK63" s="373"/>
      <c r="GL63" s="373"/>
      <c r="GM63" s="373"/>
      <c r="GN63" s="373"/>
      <c r="GO63" s="373"/>
    </row>
    <row r="64" spans="1:197">
      <c r="N64" s="373"/>
      <c r="O64" s="373"/>
      <c r="P64" s="373"/>
      <c r="Q64" s="373"/>
      <c r="R64" s="373"/>
      <c r="S64" s="373"/>
      <c r="T64" s="373"/>
      <c r="U64" s="373"/>
      <c r="V64" s="373"/>
      <c r="W64" s="373"/>
      <c r="X64" s="373"/>
      <c r="Y64" s="373"/>
      <c r="Z64" s="373"/>
      <c r="AA64" s="373"/>
      <c r="AB64" s="373"/>
      <c r="AC64" s="373"/>
      <c r="AD64" s="373"/>
      <c r="AE64" s="373"/>
      <c r="AF64" s="373"/>
      <c r="AG64" s="373"/>
      <c r="AH64" s="373"/>
      <c r="AI64" s="373"/>
      <c r="AJ64" s="373"/>
      <c r="AK64" s="373"/>
      <c r="AL64" s="373"/>
      <c r="AM64" s="373"/>
      <c r="AN64" s="373"/>
      <c r="AO64" s="373"/>
      <c r="AP64" s="373"/>
      <c r="AQ64" s="373"/>
      <c r="AR64" s="373"/>
      <c r="AS64" s="373"/>
      <c r="AT64" s="373"/>
      <c r="AU64" s="373"/>
      <c r="AV64" s="373"/>
      <c r="AW64" s="373"/>
      <c r="AX64" s="373"/>
      <c r="AY64" s="373"/>
      <c r="AZ64" s="373"/>
      <c r="BA64" s="373"/>
      <c r="BB64" s="373"/>
      <c r="BC64" s="373"/>
      <c r="BD64" s="373"/>
      <c r="BE64" s="373"/>
      <c r="BF64" s="373"/>
      <c r="BG64" s="373"/>
      <c r="BH64" s="373"/>
      <c r="BI64" s="373"/>
      <c r="BJ64" s="373"/>
      <c r="BK64" s="373"/>
      <c r="BL64" s="373"/>
      <c r="BM64" s="373"/>
      <c r="BN64" s="373"/>
      <c r="BO64" s="373"/>
      <c r="BP64" s="373"/>
      <c r="BQ64" s="373"/>
      <c r="BR64" s="373"/>
      <c r="BS64" s="373"/>
      <c r="BT64" s="373"/>
      <c r="BU64" s="373"/>
      <c r="BV64" s="373"/>
      <c r="BW64" s="373"/>
      <c r="BX64" s="373"/>
      <c r="BY64" s="373"/>
      <c r="BZ64" s="373"/>
      <c r="CA64" s="373"/>
      <c r="CB64" s="373"/>
      <c r="CC64" s="373"/>
      <c r="CD64" s="373"/>
      <c r="CE64" s="373"/>
      <c r="CF64" s="373"/>
      <c r="CG64" s="373"/>
      <c r="CH64" s="373"/>
      <c r="CI64" s="373"/>
      <c r="CJ64" s="373"/>
      <c r="CK64" s="373"/>
      <c r="CL64" s="373"/>
      <c r="CM64" s="373"/>
      <c r="CN64" s="373"/>
      <c r="CO64" s="373"/>
      <c r="CP64" s="373"/>
      <c r="CQ64" s="373"/>
      <c r="CR64" s="373"/>
      <c r="CS64" s="373"/>
      <c r="CT64" s="373"/>
      <c r="CU64" s="373"/>
      <c r="CV64" s="373"/>
      <c r="CW64" s="373"/>
      <c r="CX64" s="373"/>
      <c r="CY64" s="373"/>
      <c r="CZ64" s="373"/>
      <c r="DA64" s="373"/>
      <c r="DB64" s="373"/>
      <c r="DC64" s="373"/>
      <c r="DD64" s="373"/>
      <c r="DE64" s="373"/>
      <c r="DF64" s="373"/>
      <c r="DG64" s="373"/>
      <c r="DH64" s="373"/>
      <c r="DI64" s="373"/>
      <c r="DJ64" s="373"/>
      <c r="DK64" s="373"/>
      <c r="DL64" s="373"/>
      <c r="DM64" s="373"/>
      <c r="DN64" s="373"/>
      <c r="DO64" s="373"/>
      <c r="DP64" s="373"/>
      <c r="DQ64" s="373"/>
      <c r="DR64" s="373"/>
      <c r="DS64" s="373"/>
      <c r="DT64" s="373"/>
      <c r="DU64" s="373"/>
      <c r="DV64" s="373"/>
      <c r="DW64" s="373"/>
      <c r="DX64" s="373"/>
      <c r="DY64" s="373"/>
      <c r="DZ64" s="373"/>
      <c r="EA64" s="373"/>
      <c r="EB64" s="373"/>
      <c r="EC64" s="373"/>
      <c r="ED64" s="373"/>
      <c r="EE64" s="373"/>
      <c r="EF64" s="373"/>
      <c r="EG64" s="373"/>
      <c r="EH64" s="373"/>
      <c r="EI64" s="373"/>
      <c r="EJ64" s="373"/>
      <c r="EK64" s="373"/>
      <c r="EL64" s="373"/>
      <c r="EM64" s="373"/>
      <c r="EN64" s="373"/>
      <c r="EO64" s="373"/>
      <c r="EP64" s="373"/>
      <c r="EQ64" s="373"/>
      <c r="ER64" s="373"/>
      <c r="ES64" s="373"/>
      <c r="ET64" s="373"/>
      <c r="EU64" s="373"/>
      <c r="EV64" s="373"/>
      <c r="EW64" s="373"/>
      <c r="EX64" s="373"/>
      <c r="EY64" s="373"/>
      <c r="EZ64" s="373"/>
      <c r="FA64" s="373"/>
      <c r="FB64" s="373"/>
      <c r="FC64" s="373"/>
      <c r="FD64" s="373"/>
      <c r="FE64" s="373"/>
      <c r="FF64" s="373"/>
      <c r="FG64" s="373"/>
      <c r="FH64" s="373"/>
      <c r="FI64" s="373"/>
      <c r="FJ64" s="373"/>
      <c r="FK64" s="373"/>
      <c r="FL64" s="373"/>
      <c r="FM64" s="373"/>
      <c r="FN64" s="373"/>
      <c r="FO64" s="373"/>
      <c r="FP64" s="373"/>
      <c r="FQ64" s="373"/>
      <c r="FR64" s="373"/>
      <c r="FS64" s="373"/>
      <c r="FT64" s="373"/>
      <c r="FU64" s="373"/>
      <c r="FV64" s="373"/>
      <c r="FW64" s="373"/>
      <c r="FX64" s="373"/>
      <c r="FY64" s="373"/>
      <c r="FZ64" s="373"/>
      <c r="GA64" s="373"/>
      <c r="GB64" s="373"/>
      <c r="GC64" s="373"/>
      <c r="GD64" s="373"/>
      <c r="GE64" s="373"/>
      <c r="GF64" s="373"/>
      <c r="GG64" s="373"/>
      <c r="GH64" s="373"/>
      <c r="GI64" s="373"/>
      <c r="GJ64" s="373"/>
      <c r="GK64" s="373"/>
      <c r="GL64" s="373"/>
      <c r="GM64" s="373"/>
      <c r="GN64" s="373"/>
      <c r="GO64" s="373"/>
    </row>
    <row r="65" spans="1:197">
      <c r="N65" s="373"/>
      <c r="O65" s="373"/>
      <c r="P65" s="373"/>
      <c r="Q65" s="373"/>
      <c r="R65" s="373"/>
      <c r="S65" s="373"/>
      <c r="T65" s="373"/>
      <c r="U65" s="373"/>
      <c r="V65" s="373"/>
      <c r="W65" s="373"/>
      <c r="X65" s="373"/>
      <c r="Y65" s="373"/>
      <c r="Z65" s="373"/>
      <c r="AA65" s="373"/>
      <c r="AB65" s="373"/>
      <c r="AC65" s="373"/>
      <c r="AD65" s="373"/>
      <c r="AE65" s="373"/>
      <c r="AF65" s="373"/>
      <c r="AG65" s="373"/>
      <c r="AH65" s="373"/>
      <c r="AI65" s="373"/>
      <c r="AJ65" s="373"/>
      <c r="AK65" s="373"/>
      <c r="AL65" s="373"/>
      <c r="AM65" s="373"/>
      <c r="AN65" s="373"/>
      <c r="AO65" s="373"/>
      <c r="AP65" s="373"/>
      <c r="AQ65" s="373"/>
      <c r="AR65" s="373"/>
      <c r="AS65" s="373"/>
      <c r="AT65" s="373"/>
      <c r="AU65" s="373"/>
      <c r="AV65" s="373"/>
      <c r="AW65" s="373"/>
      <c r="AX65" s="373"/>
      <c r="AY65" s="373"/>
      <c r="AZ65" s="373"/>
      <c r="BA65" s="373"/>
      <c r="BB65" s="373"/>
      <c r="BC65" s="373"/>
      <c r="BD65" s="373"/>
      <c r="BE65" s="373"/>
      <c r="BF65" s="373"/>
      <c r="BG65" s="373"/>
      <c r="BH65" s="373"/>
      <c r="BI65" s="373"/>
      <c r="BJ65" s="373"/>
      <c r="BK65" s="373"/>
      <c r="BL65" s="373"/>
      <c r="BM65" s="373"/>
      <c r="BN65" s="373"/>
      <c r="BO65" s="373"/>
      <c r="BP65" s="373"/>
      <c r="BQ65" s="373"/>
      <c r="BR65" s="373"/>
      <c r="BS65" s="373"/>
      <c r="BT65" s="373"/>
      <c r="BU65" s="373"/>
      <c r="BV65" s="373"/>
      <c r="BW65" s="373"/>
      <c r="BX65" s="373"/>
      <c r="BY65" s="373"/>
      <c r="BZ65" s="373"/>
      <c r="CA65" s="373"/>
      <c r="CB65" s="373"/>
      <c r="CC65" s="373"/>
      <c r="CD65" s="373"/>
      <c r="CE65" s="373"/>
      <c r="CF65" s="373"/>
      <c r="CG65" s="373"/>
      <c r="CH65" s="373"/>
      <c r="CI65" s="373"/>
      <c r="CJ65" s="373"/>
      <c r="CK65" s="373"/>
      <c r="CL65" s="373"/>
      <c r="CM65" s="373"/>
      <c r="CN65" s="373"/>
      <c r="CO65" s="373"/>
      <c r="CP65" s="373"/>
      <c r="CQ65" s="373"/>
      <c r="CR65" s="373"/>
      <c r="CS65" s="373"/>
      <c r="CT65" s="373"/>
      <c r="CU65" s="373"/>
      <c r="CV65" s="373"/>
      <c r="CW65" s="373"/>
      <c r="CX65" s="373"/>
      <c r="CY65" s="373"/>
      <c r="CZ65" s="373"/>
      <c r="DA65" s="373"/>
      <c r="DB65" s="373"/>
      <c r="DC65" s="373"/>
      <c r="DD65" s="373"/>
      <c r="DE65" s="373"/>
      <c r="DF65" s="373"/>
      <c r="DG65" s="373"/>
      <c r="DH65" s="373"/>
      <c r="DI65" s="373"/>
      <c r="DJ65" s="373"/>
      <c r="DK65" s="373"/>
      <c r="DL65" s="373"/>
      <c r="DM65" s="373"/>
      <c r="DN65" s="373"/>
      <c r="DO65" s="373"/>
      <c r="DP65" s="373"/>
      <c r="DQ65" s="373"/>
      <c r="DR65" s="373"/>
      <c r="DS65" s="373"/>
      <c r="DT65" s="373"/>
      <c r="DU65" s="373"/>
      <c r="DV65" s="373"/>
      <c r="DW65" s="373"/>
      <c r="DX65" s="373"/>
      <c r="DY65" s="373"/>
      <c r="DZ65" s="373"/>
      <c r="EA65" s="373"/>
      <c r="EB65" s="373"/>
      <c r="EC65" s="373"/>
      <c r="ED65" s="373"/>
      <c r="EE65" s="373"/>
      <c r="EF65" s="373"/>
      <c r="EG65" s="373"/>
      <c r="EH65" s="373"/>
      <c r="EI65" s="373"/>
      <c r="EJ65" s="373"/>
      <c r="EK65" s="373"/>
      <c r="EL65" s="373"/>
      <c r="EM65" s="373"/>
      <c r="EN65" s="373"/>
      <c r="EO65" s="373"/>
      <c r="EP65" s="373"/>
      <c r="EQ65" s="373"/>
      <c r="ER65" s="373"/>
      <c r="ES65" s="373"/>
      <c r="ET65" s="373"/>
      <c r="EU65" s="373"/>
      <c r="EV65" s="373"/>
      <c r="EW65" s="373"/>
      <c r="EX65" s="373"/>
      <c r="EY65" s="373"/>
      <c r="EZ65" s="373"/>
      <c r="FA65" s="373"/>
      <c r="FB65" s="373"/>
      <c r="FC65" s="373"/>
      <c r="FD65" s="373"/>
      <c r="FE65" s="373"/>
      <c r="FF65" s="373"/>
      <c r="FG65" s="373"/>
      <c r="FH65" s="373"/>
      <c r="FI65" s="373"/>
      <c r="FJ65" s="373"/>
      <c r="FK65" s="373"/>
      <c r="FL65" s="373"/>
      <c r="FM65" s="373"/>
      <c r="FN65" s="373"/>
      <c r="FO65" s="373"/>
      <c r="FP65" s="373"/>
      <c r="FQ65" s="373"/>
      <c r="FR65" s="373"/>
      <c r="FS65" s="373"/>
      <c r="FT65" s="373"/>
      <c r="FU65" s="373"/>
      <c r="FV65" s="373"/>
      <c r="FW65" s="373"/>
      <c r="FX65" s="373"/>
      <c r="FY65" s="373"/>
      <c r="FZ65" s="373"/>
      <c r="GA65" s="373"/>
      <c r="GB65" s="373"/>
      <c r="GC65" s="373"/>
      <c r="GD65" s="373"/>
      <c r="GE65" s="373"/>
      <c r="GF65" s="373"/>
      <c r="GG65" s="373"/>
      <c r="GH65" s="373"/>
      <c r="GI65" s="373"/>
      <c r="GJ65" s="373"/>
      <c r="GK65" s="373"/>
      <c r="GL65" s="373"/>
      <c r="GM65" s="373"/>
      <c r="GN65" s="373"/>
      <c r="GO65" s="373"/>
    </row>
    <row r="66" spans="1:197">
      <c r="N66" s="373"/>
      <c r="O66" s="373"/>
      <c r="P66" s="373"/>
      <c r="Q66" s="373"/>
      <c r="R66" s="373"/>
      <c r="S66" s="373"/>
      <c r="T66" s="373"/>
      <c r="U66" s="373"/>
      <c r="V66" s="373"/>
      <c r="W66" s="373"/>
      <c r="X66" s="373"/>
      <c r="Y66" s="373"/>
      <c r="Z66" s="373"/>
      <c r="AA66" s="373"/>
      <c r="AB66" s="373"/>
      <c r="AC66" s="373"/>
      <c r="AD66" s="373"/>
      <c r="AE66" s="373"/>
      <c r="AF66" s="373"/>
      <c r="AG66" s="373"/>
      <c r="AH66" s="373"/>
      <c r="AI66" s="373"/>
      <c r="AJ66" s="373"/>
      <c r="AK66" s="373"/>
      <c r="AL66" s="373"/>
      <c r="AM66" s="373"/>
      <c r="AN66" s="373"/>
      <c r="AO66" s="373"/>
      <c r="AP66" s="373"/>
      <c r="AQ66" s="373"/>
      <c r="AR66" s="373"/>
      <c r="AS66" s="373"/>
      <c r="AT66" s="373"/>
      <c r="AU66" s="373"/>
      <c r="AV66" s="373"/>
      <c r="AW66" s="373"/>
      <c r="AX66" s="373"/>
      <c r="AY66" s="373"/>
      <c r="AZ66" s="373"/>
      <c r="BA66" s="373"/>
      <c r="BB66" s="373"/>
      <c r="BC66" s="373"/>
      <c r="BD66" s="373"/>
      <c r="BE66" s="373"/>
      <c r="BF66" s="373"/>
      <c r="BG66" s="373"/>
      <c r="BH66" s="373"/>
      <c r="BI66" s="373"/>
      <c r="BJ66" s="373"/>
      <c r="BK66" s="373"/>
      <c r="BL66" s="373"/>
      <c r="BM66" s="373"/>
      <c r="BN66" s="373"/>
      <c r="BO66" s="373"/>
      <c r="BP66" s="373"/>
      <c r="BQ66" s="373"/>
      <c r="BR66" s="373"/>
      <c r="BS66" s="373"/>
      <c r="BT66" s="373"/>
      <c r="BU66" s="373"/>
      <c r="BV66" s="373"/>
      <c r="BW66" s="373"/>
      <c r="BX66" s="373"/>
      <c r="BY66" s="373"/>
      <c r="BZ66" s="373"/>
      <c r="CA66" s="373"/>
      <c r="CB66" s="373"/>
      <c r="CC66" s="373"/>
      <c r="CD66" s="373"/>
      <c r="CE66" s="373"/>
      <c r="CF66" s="373"/>
      <c r="CG66" s="373"/>
      <c r="CH66" s="373"/>
      <c r="CI66" s="373"/>
      <c r="CJ66" s="373"/>
      <c r="CK66" s="373"/>
      <c r="CL66" s="373"/>
      <c r="CM66" s="373"/>
      <c r="CN66" s="373"/>
      <c r="CO66" s="373"/>
      <c r="CP66" s="373"/>
      <c r="CQ66" s="373"/>
      <c r="CR66" s="373"/>
      <c r="CS66" s="373"/>
      <c r="CT66" s="373"/>
      <c r="CU66" s="373"/>
      <c r="CV66" s="373"/>
      <c r="CW66" s="373"/>
      <c r="CX66" s="373"/>
      <c r="CY66" s="373"/>
      <c r="CZ66" s="373"/>
      <c r="DA66" s="373"/>
      <c r="DB66" s="373"/>
      <c r="DC66" s="373"/>
      <c r="DD66" s="373"/>
      <c r="DE66" s="373"/>
      <c r="DF66" s="373"/>
      <c r="DG66" s="373"/>
      <c r="DH66" s="373"/>
      <c r="DI66" s="373"/>
      <c r="DJ66" s="373"/>
      <c r="DK66" s="373"/>
      <c r="DL66" s="373"/>
      <c r="DM66" s="373"/>
      <c r="DN66" s="373"/>
      <c r="DO66" s="373"/>
      <c r="DP66" s="373"/>
      <c r="DQ66" s="373"/>
      <c r="DR66" s="373"/>
      <c r="DS66" s="373"/>
      <c r="DT66" s="373"/>
      <c r="DU66" s="373"/>
      <c r="DV66" s="373"/>
      <c r="DW66" s="373"/>
      <c r="DX66" s="373"/>
      <c r="DY66" s="373"/>
      <c r="DZ66" s="373"/>
      <c r="EA66" s="373"/>
      <c r="EB66" s="373"/>
      <c r="EC66" s="373"/>
      <c r="ED66" s="373"/>
      <c r="EE66" s="373"/>
      <c r="EF66" s="373"/>
      <c r="EG66" s="373"/>
      <c r="EH66" s="373"/>
      <c r="EI66" s="373"/>
      <c r="EJ66" s="373"/>
      <c r="EK66" s="373"/>
      <c r="EL66" s="373"/>
      <c r="EM66" s="373"/>
      <c r="EN66" s="373"/>
      <c r="EO66" s="373"/>
      <c r="EP66" s="373"/>
      <c r="EQ66" s="373"/>
      <c r="ER66" s="373"/>
      <c r="ES66" s="373"/>
      <c r="ET66" s="373"/>
      <c r="EU66" s="373"/>
      <c r="EV66" s="373"/>
      <c r="EW66" s="373"/>
      <c r="EX66" s="373"/>
      <c r="EY66" s="373"/>
      <c r="EZ66" s="373"/>
      <c r="FA66" s="373"/>
      <c r="FB66" s="373"/>
      <c r="FC66" s="373"/>
      <c r="FD66" s="373"/>
      <c r="FE66" s="373"/>
      <c r="FF66" s="373"/>
      <c r="FG66" s="373"/>
      <c r="FH66" s="373"/>
      <c r="FI66" s="373"/>
      <c r="FJ66" s="373"/>
      <c r="FK66" s="373"/>
      <c r="FL66" s="373"/>
      <c r="FM66" s="373"/>
      <c r="FN66" s="373"/>
      <c r="FO66" s="373"/>
      <c r="FP66" s="373"/>
      <c r="FQ66" s="373"/>
      <c r="FR66" s="373"/>
      <c r="FS66" s="373"/>
      <c r="FT66" s="373"/>
      <c r="FU66" s="373"/>
      <c r="FV66" s="373"/>
      <c r="FW66" s="373"/>
      <c r="FX66" s="373"/>
      <c r="FY66" s="373"/>
      <c r="FZ66" s="373"/>
      <c r="GA66" s="373"/>
      <c r="GB66" s="373"/>
      <c r="GC66" s="373"/>
      <c r="GD66" s="373"/>
      <c r="GE66" s="373"/>
      <c r="GF66" s="373"/>
      <c r="GG66" s="373"/>
      <c r="GH66" s="373"/>
      <c r="GI66" s="373"/>
      <c r="GJ66" s="373"/>
      <c r="GK66" s="373"/>
      <c r="GL66" s="373"/>
      <c r="GM66" s="373"/>
      <c r="GN66" s="373"/>
      <c r="GO66" s="373"/>
    </row>
    <row r="67" spans="1:197">
      <c r="N67" s="373"/>
      <c r="O67" s="373"/>
      <c r="P67" s="373"/>
      <c r="Q67" s="373"/>
      <c r="R67" s="373"/>
      <c r="S67" s="373"/>
      <c r="T67" s="373"/>
      <c r="U67" s="373"/>
      <c r="V67" s="373"/>
      <c r="W67" s="373"/>
      <c r="X67" s="373"/>
      <c r="Y67" s="373"/>
      <c r="Z67" s="373"/>
      <c r="AA67" s="373"/>
      <c r="AB67" s="373"/>
      <c r="AC67" s="373"/>
      <c r="AD67" s="373"/>
      <c r="AE67" s="373"/>
      <c r="AF67" s="373"/>
      <c r="AG67" s="373"/>
      <c r="AH67" s="373"/>
      <c r="AI67" s="373"/>
      <c r="AJ67" s="373"/>
      <c r="AK67" s="373"/>
      <c r="AL67" s="373"/>
      <c r="AM67" s="373"/>
      <c r="AN67" s="373"/>
      <c r="AO67" s="373"/>
      <c r="AP67" s="373"/>
      <c r="AQ67" s="373"/>
      <c r="AR67" s="373"/>
      <c r="AS67" s="373"/>
      <c r="AT67" s="373"/>
      <c r="AU67" s="373"/>
      <c r="AV67" s="373"/>
      <c r="AW67" s="373"/>
      <c r="AX67" s="373"/>
      <c r="AY67" s="373"/>
      <c r="AZ67" s="373"/>
      <c r="BA67" s="373"/>
      <c r="BB67" s="373"/>
      <c r="BC67" s="373"/>
      <c r="BD67" s="373"/>
      <c r="BE67" s="373"/>
      <c r="BF67" s="373"/>
      <c r="BG67" s="373"/>
      <c r="BH67" s="373"/>
      <c r="BI67" s="373"/>
      <c r="BJ67" s="373"/>
      <c r="BK67" s="373"/>
      <c r="BL67" s="373"/>
      <c r="BM67" s="373"/>
      <c r="BN67" s="373"/>
      <c r="BO67" s="373"/>
      <c r="BP67" s="373"/>
      <c r="BQ67" s="373"/>
      <c r="BR67" s="373"/>
      <c r="BS67" s="373"/>
      <c r="BT67" s="373"/>
      <c r="BU67" s="373"/>
      <c r="BV67" s="373"/>
      <c r="BW67" s="373"/>
      <c r="BX67" s="373"/>
      <c r="BY67" s="373"/>
      <c r="BZ67" s="373"/>
      <c r="CA67" s="373"/>
      <c r="CB67" s="373"/>
      <c r="CC67" s="373"/>
      <c r="CD67" s="373"/>
      <c r="CE67" s="373"/>
      <c r="CF67" s="373"/>
      <c r="CG67" s="373"/>
      <c r="CH67" s="373"/>
      <c r="CI67" s="373"/>
      <c r="CJ67" s="373"/>
      <c r="CK67" s="373"/>
      <c r="CL67" s="373"/>
      <c r="CM67" s="373"/>
      <c r="CN67" s="373"/>
      <c r="CO67" s="373"/>
      <c r="CP67" s="373"/>
      <c r="CQ67" s="373"/>
      <c r="CR67" s="373"/>
      <c r="CS67" s="373"/>
      <c r="CT67" s="373"/>
      <c r="CU67" s="373"/>
      <c r="CV67" s="373"/>
      <c r="CW67" s="373"/>
      <c r="CX67" s="373"/>
      <c r="CY67" s="373"/>
      <c r="CZ67" s="373"/>
      <c r="DA67" s="373"/>
      <c r="DB67" s="373"/>
      <c r="DC67" s="373"/>
      <c r="DD67" s="373"/>
      <c r="DE67" s="373"/>
      <c r="DF67" s="373"/>
      <c r="DG67" s="373"/>
      <c r="DH67" s="373"/>
      <c r="DI67" s="373"/>
      <c r="DJ67" s="373"/>
      <c r="DK67" s="373"/>
      <c r="DL67" s="373"/>
      <c r="DM67" s="373"/>
      <c r="DN67" s="373"/>
      <c r="DO67" s="373"/>
      <c r="DP67" s="373"/>
      <c r="DQ67" s="373"/>
      <c r="DR67" s="373"/>
      <c r="DS67" s="373"/>
      <c r="DT67" s="373"/>
      <c r="DU67" s="373"/>
      <c r="DV67" s="373"/>
      <c r="DW67" s="373"/>
      <c r="DX67" s="373"/>
      <c r="DY67" s="373"/>
      <c r="DZ67" s="373"/>
      <c r="EA67" s="373"/>
      <c r="EB67" s="373"/>
      <c r="EC67" s="373"/>
      <c r="ED67" s="373"/>
      <c r="EE67" s="373"/>
      <c r="EF67" s="373"/>
      <c r="EG67" s="373"/>
      <c r="EH67" s="373"/>
      <c r="EI67" s="373"/>
      <c r="EJ67" s="373"/>
      <c r="EK67" s="373"/>
      <c r="EL67" s="373"/>
      <c r="EM67" s="373"/>
      <c r="EN67" s="373"/>
      <c r="EO67" s="373"/>
      <c r="EP67" s="373"/>
      <c r="EQ67" s="373"/>
      <c r="ER67" s="373"/>
      <c r="ES67" s="373"/>
      <c r="ET67" s="373"/>
      <c r="EU67" s="373"/>
      <c r="EV67" s="373"/>
      <c r="EW67" s="373"/>
      <c r="EX67" s="373"/>
      <c r="EY67" s="373"/>
      <c r="EZ67" s="373"/>
      <c r="FA67" s="373"/>
      <c r="FB67" s="373"/>
      <c r="FC67" s="373"/>
      <c r="FD67" s="373"/>
      <c r="FE67" s="373"/>
      <c r="FF67" s="373"/>
      <c r="FG67" s="373"/>
      <c r="FH67" s="373"/>
      <c r="FI67" s="373"/>
      <c r="FJ67" s="373"/>
      <c r="FK67" s="373"/>
      <c r="FL67" s="373"/>
      <c r="FM67" s="373"/>
      <c r="FN67" s="373"/>
      <c r="FO67" s="373"/>
      <c r="FP67" s="373"/>
      <c r="FQ67" s="373"/>
      <c r="FR67" s="373"/>
      <c r="FS67" s="373"/>
      <c r="FT67" s="373"/>
      <c r="FU67" s="373"/>
      <c r="FV67" s="373"/>
      <c r="FW67" s="373"/>
      <c r="FX67" s="373"/>
      <c r="FY67" s="373"/>
      <c r="FZ67" s="373"/>
      <c r="GA67" s="373"/>
      <c r="GB67" s="373"/>
      <c r="GC67" s="373"/>
      <c r="GD67" s="373"/>
      <c r="GE67" s="373"/>
      <c r="GF67" s="373"/>
      <c r="GG67" s="373"/>
      <c r="GH67" s="373"/>
      <c r="GI67" s="373"/>
      <c r="GJ67" s="373"/>
      <c r="GK67" s="373"/>
      <c r="GL67" s="373"/>
      <c r="GM67" s="373"/>
      <c r="GN67" s="373"/>
      <c r="GO67" s="373"/>
    </row>
    <row r="68" spans="1:197">
      <c r="N68" s="373"/>
      <c r="O68" s="373"/>
      <c r="P68" s="373"/>
      <c r="Q68" s="373"/>
      <c r="R68" s="373"/>
      <c r="S68" s="373"/>
      <c r="T68" s="373"/>
      <c r="U68" s="373"/>
      <c r="V68" s="373"/>
      <c r="W68" s="373"/>
      <c r="X68" s="373"/>
      <c r="Y68" s="373"/>
      <c r="Z68" s="373"/>
      <c r="AA68" s="373"/>
      <c r="AB68" s="373"/>
      <c r="AC68" s="373"/>
      <c r="AD68" s="373"/>
      <c r="AE68" s="373"/>
      <c r="AF68" s="373"/>
      <c r="AG68" s="373"/>
      <c r="AH68" s="373"/>
      <c r="AI68" s="373"/>
      <c r="AJ68" s="373"/>
      <c r="AK68" s="373"/>
      <c r="AL68" s="373"/>
      <c r="AM68" s="373"/>
      <c r="AN68" s="373"/>
      <c r="AO68" s="373"/>
      <c r="AP68" s="373"/>
      <c r="AQ68" s="373"/>
      <c r="AR68" s="373"/>
      <c r="AS68" s="373"/>
      <c r="AT68" s="373"/>
      <c r="AU68" s="373"/>
      <c r="AV68" s="373"/>
      <c r="AW68" s="373"/>
      <c r="AX68" s="373"/>
      <c r="AY68" s="373"/>
      <c r="AZ68" s="373"/>
      <c r="BA68" s="373"/>
      <c r="BB68" s="373"/>
      <c r="BC68" s="373"/>
      <c r="BD68" s="373"/>
      <c r="BE68" s="373"/>
      <c r="BF68" s="373"/>
      <c r="BG68" s="373"/>
      <c r="BH68" s="373"/>
      <c r="BI68" s="373"/>
      <c r="BJ68" s="373"/>
      <c r="BK68" s="373"/>
      <c r="BL68" s="373"/>
      <c r="BM68" s="373"/>
      <c r="BN68" s="373"/>
      <c r="BO68" s="373"/>
      <c r="BP68" s="373"/>
      <c r="BQ68" s="373"/>
      <c r="BR68" s="373"/>
      <c r="BS68" s="373"/>
      <c r="BT68" s="373"/>
      <c r="BU68" s="373"/>
      <c r="BV68" s="373"/>
      <c r="BW68" s="373"/>
      <c r="BX68" s="373"/>
      <c r="BY68" s="373"/>
      <c r="BZ68" s="373"/>
      <c r="CA68" s="373"/>
      <c r="CB68" s="373"/>
      <c r="CC68" s="373"/>
      <c r="CD68" s="373"/>
      <c r="CE68" s="373"/>
      <c r="CF68" s="373"/>
      <c r="CG68" s="373"/>
      <c r="CH68" s="373"/>
      <c r="CI68" s="373"/>
      <c r="CJ68" s="373"/>
      <c r="CK68" s="373"/>
      <c r="CL68" s="373"/>
      <c r="CM68" s="373"/>
      <c r="CN68" s="373"/>
      <c r="CO68" s="373"/>
      <c r="CP68" s="373"/>
      <c r="CQ68" s="373"/>
      <c r="CR68" s="373"/>
      <c r="CS68" s="373"/>
      <c r="CT68" s="373"/>
      <c r="CU68" s="373"/>
      <c r="CV68" s="373"/>
      <c r="CW68" s="373"/>
      <c r="CX68" s="373"/>
      <c r="CY68" s="373"/>
      <c r="CZ68" s="373"/>
      <c r="DA68" s="373"/>
      <c r="DB68" s="373"/>
      <c r="DC68" s="373"/>
      <c r="DD68" s="373"/>
      <c r="DE68" s="373"/>
      <c r="DF68" s="373"/>
      <c r="DG68" s="373"/>
      <c r="DH68" s="373"/>
      <c r="DI68" s="373"/>
      <c r="DJ68" s="373"/>
      <c r="DK68" s="373"/>
      <c r="DL68" s="373"/>
      <c r="DM68" s="373"/>
      <c r="DN68" s="373"/>
      <c r="DO68" s="373"/>
      <c r="DP68" s="373"/>
      <c r="DQ68" s="373"/>
      <c r="DR68" s="373"/>
      <c r="DS68" s="373"/>
      <c r="DT68" s="373"/>
      <c r="DU68" s="373"/>
      <c r="DV68" s="373"/>
      <c r="DW68" s="373"/>
      <c r="DX68" s="373"/>
      <c r="DY68" s="373"/>
      <c r="DZ68" s="373"/>
      <c r="EA68" s="373"/>
      <c r="EB68" s="373"/>
      <c r="EC68" s="373"/>
      <c r="ED68" s="373"/>
      <c r="EE68" s="373"/>
      <c r="EF68" s="373"/>
      <c r="EG68" s="373"/>
      <c r="EH68" s="373"/>
      <c r="EI68" s="373"/>
      <c r="EJ68" s="373"/>
      <c r="EK68" s="373"/>
      <c r="EL68" s="373"/>
      <c r="EM68" s="373"/>
      <c r="EN68" s="373"/>
      <c r="EO68" s="373"/>
      <c r="EP68" s="373"/>
      <c r="EQ68" s="373"/>
      <c r="ER68" s="373"/>
      <c r="ES68" s="373"/>
      <c r="ET68" s="373"/>
      <c r="EU68" s="373"/>
      <c r="EV68" s="373"/>
      <c r="EW68" s="373"/>
      <c r="EX68" s="373"/>
      <c r="EY68" s="373"/>
      <c r="EZ68" s="373"/>
      <c r="FA68" s="373"/>
      <c r="FB68" s="373"/>
      <c r="FC68" s="373"/>
      <c r="FD68" s="373"/>
      <c r="FE68" s="373"/>
      <c r="FF68" s="373"/>
      <c r="FG68" s="373"/>
      <c r="FH68" s="373"/>
      <c r="FI68" s="373"/>
      <c r="FJ68" s="373"/>
      <c r="FK68" s="373"/>
      <c r="FL68" s="373"/>
      <c r="FM68" s="373"/>
      <c r="FN68" s="373"/>
      <c r="FO68" s="373"/>
      <c r="FP68" s="373"/>
      <c r="FQ68" s="373"/>
      <c r="FR68" s="373"/>
      <c r="FS68" s="373"/>
      <c r="FT68" s="373"/>
      <c r="FU68" s="373"/>
      <c r="FV68" s="373"/>
      <c r="FW68" s="373"/>
      <c r="FX68" s="373"/>
      <c r="FY68" s="373"/>
      <c r="FZ68" s="373"/>
      <c r="GA68" s="373"/>
      <c r="GB68" s="373"/>
      <c r="GC68" s="373"/>
      <c r="GD68" s="373"/>
      <c r="GE68" s="373"/>
      <c r="GF68" s="373"/>
      <c r="GG68" s="373"/>
      <c r="GH68" s="373"/>
      <c r="GI68" s="373"/>
      <c r="GJ68" s="373"/>
      <c r="GK68" s="373"/>
      <c r="GL68" s="373"/>
      <c r="GM68" s="373"/>
      <c r="GN68" s="373"/>
      <c r="GO68" s="373"/>
    </row>
    <row r="69" spans="1:197">
      <c r="N69" s="373"/>
      <c r="O69" s="373"/>
      <c r="P69" s="373"/>
      <c r="Q69" s="373"/>
      <c r="R69" s="373"/>
      <c r="S69" s="373"/>
      <c r="T69" s="373"/>
      <c r="U69" s="373"/>
      <c r="V69" s="373"/>
      <c r="W69" s="373"/>
      <c r="X69" s="373"/>
      <c r="Y69" s="373"/>
      <c r="Z69" s="373"/>
      <c r="AA69" s="373"/>
      <c r="AB69" s="373"/>
      <c r="AC69" s="373"/>
      <c r="AD69" s="373"/>
      <c r="AE69" s="373"/>
      <c r="AF69" s="373"/>
      <c r="AG69" s="373"/>
      <c r="AH69" s="373"/>
      <c r="AI69" s="373"/>
      <c r="AJ69" s="373"/>
      <c r="AK69" s="373"/>
      <c r="AL69" s="373"/>
      <c r="AM69" s="373"/>
      <c r="AN69" s="373"/>
      <c r="AO69" s="373"/>
      <c r="AP69" s="373"/>
      <c r="AQ69" s="373"/>
      <c r="AR69" s="373"/>
      <c r="AS69" s="373"/>
      <c r="AT69" s="373"/>
      <c r="AU69" s="373"/>
      <c r="AV69" s="373"/>
      <c r="AW69" s="373"/>
      <c r="AX69" s="373"/>
      <c r="AY69" s="373"/>
      <c r="AZ69" s="373"/>
      <c r="BA69" s="373"/>
      <c r="BB69" s="373"/>
      <c r="BC69" s="373"/>
      <c r="BD69" s="373"/>
      <c r="BE69" s="373"/>
      <c r="BF69" s="373"/>
      <c r="BG69" s="373"/>
      <c r="BH69" s="373"/>
      <c r="BI69" s="373"/>
      <c r="BJ69" s="373"/>
      <c r="BK69" s="373"/>
      <c r="BL69" s="373"/>
      <c r="BM69" s="373"/>
      <c r="BN69" s="373"/>
      <c r="BO69" s="373"/>
      <c r="BP69" s="373"/>
      <c r="BQ69" s="373"/>
      <c r="BR69" s="373"/>
      <c r="BS69" s="373"/>
      <c r="BT69" s="373"/>
      <c r="BU69" s="373"/>
      <c r="BV69" s="373"/>
      <c r="BW69" s="373"/>
      <c r="BX69" s="373"/>
      <c r="BY69" s="373"/>
      <c r="BZ69" s="373"/>
      <c r="CA69" s="373"/>
      <c r="CB69" s="373"/>
      <c r="CC69" s="373"/>
      <c r="CD69" s="373"/>
      <c r="CE69" s="373"/>
      <c r="CF69" s="373"/>
      <c r="CG69" s="373"/>
      <c r="CH69" s="373"/>
      <c r="CI69" s="373"/>
      <c r="CJ69" s="373"/>
      <c r="CK69" s="373"/>
      <c r="CL69" s="373"/>
      <c r="CM69" s="373"/>
      <c r="CN69" s="373"/>
      <c r="CO69" s="373"/>
      <c r="CP69" s="373"/>
      <c r="CQ69" s="373"/>
      <c r="CR69" s="373"/>
      <c r="CS69" s="373"/>
      <c r="CT69" s="373"/>
      <c r="CU69" s="373"/>
      <c r="CV69" s="373"/>
      <c r="CW69" s="373"/>
      <c r="CX69" s="373"/>
      <c r="CY69" s="373"/>
      <c r="CZ69" s="373"/>
      <c r="DA69" s="373"/>
      <c r="DB69" s="373"/>
      <c r="DC69" s="373"/>
      <c r="DD69" s="373"/>
      <c r="DE69" s="373"/>
      <c r="DF69" s="373"/>
      <c r="DG69" s="373"/>
      <c r="DH69" s="373"/>
      <c r="DI69" s="373"/>
      <c r="DJ69" s="373"/>
      <c r="DK69" s="373"/>
      <c r="DL69" s="373"/>
      <c r="DM69" s="373"/>
      <c r="DN69" s="373"/>
      <c r="DO69" s="373"/>
      <c r="DP69" s="373"/>
      <c r="DQ69" s="373"/>
      <c r="DR69" s="373"/>
      <c r="DS69" s="373"/>
      <c r="DT69" s="373"/>
      <c r="DU69" s="373"/>
      <c r="DV69" s="373"/>
      <c r="DW69" s="373"/>
      <c r="DX69" s="373"/>
      <c r="DY69" s="373"/>
      <c r="DZ69" s="373"/>
      <c r="EA69" s="373"/>
      <c r="EB69" s="373"/>
      <c r="EC69" s="373"/>
      <c r="ED69" s="373"/>
      <c r="EE69" s="373"/>
      <c r="EF69" s="373"/>
      <c r="EG69" s="373"/>
      <c r="EH69" s="373"/>
      <c r="EI69" s="373"/>
      <c r="EJ69" s="373"/>
      <c r="EK69" s="373"/>
      <c r="EL69" s="373"/>
      <c r="EM69" s="373"/>
      <c r="EN69" s="373"/>
      <c r="EO69" s="373"/>
      <c r="EP69" s="373"/>
      <c r="EQ69" s="373"/>
      <c r="ER69" s="373"/>
      <c r="ES69" s="373"/>
      <c r="ET69" s="373"/>
      <c r="EU69" s="373"/>
      <c r="EV69" s="373"/>
      <c r="EW69" s="373"/>
      <c r="EX69" s="373"/>
      <c r="EY69" s="373"/>
      <c r="EZ69" s="373"/>
      <c r="FA69" s="373"/>
      <c r="FB69" s="373"/>
      <c r="FC69" s="373"/>
      <c r="FD69" s="373"/>
      <c r="FE69" s="373"/>
      <c r="FF69" s="373"/>
      <c r="FG69" s="373"/>
      <c r="FH69" s="373"/>
      <c r="FI69" s="373"/>
      <c r="FJ69" s="373"/>
      <c r="FK69" s="373"/>
      <c r="FL69" s="373"/>
      <c r="FM69" s="373"/>
      <c r="FN69" s="373"/>
      <c r="FO69" s="373"/>
      <c r="FP69" s="373"/>
      <c r="FQ69" s="373"/>
      <c r="FR69" s="373"/>
      <c r="FS69" s="373"/>
      <c r="FT69" s="373"/>
      <c r="FU69" s="373"/>
      <c r="FV69" s="373"/>
      <c r="FW69" s="373"/>
      <c r="FX69" s="373"/>
      <c r="FY69" s="373"/>
      <c r="FZ69" s="373"/>
      <c r="GA69" s="373"/>
      <c r="GB69" s="373"/>
      <c r="GC69" s="373"/>
      <c r="GD69" s="373"/>
      <c r="GE69" s="373"/>
      <c r="GF69" s="373"/>
      <c r="GG69" s="373"/>
      <c r="GH69" s="373"/>
      <c r="GI69" s="373"/>
      <c r="GJ69" s="373"/>
      <c r="GK69" s="373"/>
      <c r="GL69" s="373"/>
      <c r="GM69" s="373"/>
      <c r="GN69" s="373"/>
      <c r="GO69" s="373"/>
    </row>
    <row r="70" spans="1:197">
      <c r="N70" s="373"/>
      <c r="O70" s="373"/>
      <c r="P70" s="373"/>
      <c r="Q70" s="373"/>
      <c r="R70" s="373"/>
      <c r="S70" s="373"/>
      <c r="T70" s="373"/>
      <c r="U70" s="373"/>
      <c r="V70" s="373"/>
      <c r="W70" s="373"/>
      <c r="X70" s="373"/>
      <c r="Y70" s="373"/>
      <c r="Z70" s="373"/>
      <c r="AA70" s="373"/>
      <c r="AB70" s="373"/>
      <c r="AC70" s="373"/>
      <c r="AD70" s="373"/>
      <c r="AE70" s="373"/>
      <c r="AF70" s="373"/>
      <c r="AG70" s="373"/>
      <c r="AH70" s="373"/>
      <c r="AI70" s="373"/>
      <c r="AJ70" s="373"/>
      <c r="AK70" s="373"/>
      <c r="AL70" s="373"/>
      <c r="AM70" s="373"/>
      <c r="AN70" s="373"/>
      <c r="AO70" s="373"/>
      <c r="AP70" s="373"/>
      <c r="AQ70" s="373"/>
      <c r="AR70" s="373"/>
      <c r="AS70" s="373"/>
      <c r="AT70" s="373"/>
      <c r="AU70" s="373"/>
      <c r="AV70" s="373"/>
      <c r="AW70" s="373"/>
      <c r="AX70" s="373"/>
      <c r="AY70" s="373"/>
      <c r="AZ70" s="373"/>
      <c r="BA70" s="373"/>
      <c r="BB70" s="373"/>
      <c r="BC70" s="373"/>
      <c r="BD70" s="373"/>
      <c r="BE70" s="373"/>
      <c r="BF70" s="373"/>
      <c r="BG70" s="373"/>
      <c r="BH70" s="373"/>
      <c r="BI70" s="373"/>
      <c r="BJ70" s="373"/>
      <c r="BK70" s="373"/>
      <c r="BL70" s="373"/>
      <c r="BM70" s="373"/>
      <c r="BN70" s="373"/>
      <c r="BO70" s="373"/>
      <c r="BP70" s="373"/>
      <c r="BQ70" s="373"/>
      <c r="BR70" s="373"/>
      <c r="BS70" s="373"/>
      <c r="BT70" s="373"/>
      <c r="BU70" s="373"/>
      <c r="BV70" s="373"/>
      <c r="BW70" s="373"/>
      <c r="BX70" s="373"/>
      <c r="BY70" s="373"/>
      <c r="BZ70" s="373"/>
      <c r="CA70" s="373"/>
      <c r="CB70" s="373"/>
      <c r="CC70" s="373"/>
      <c r="CD70" s="373"/>
      <c r="CE70" s="373"/>
      <c r="CF70" s="373"/>
      <c r="CG70" s="373"/>
      <c r="CH70" s="373"/>
      <c r="CI70" s="373"/>
      <c r="CJ70" s="373"/>
      <c r="CK70" s="373"/>
      <c r="CL70" s="373"/>
      <c r="CM70" s="373"/>
      <c r="CN70" s="373"/>
      <c r="CO70" s="373"/>
      <c r="CP70" s="373"/>
      <c r="CQ70" s="373"/>
      <c r="CR70" s="373"/>
      <c r="CS70" s="373"/>
      <c r="CT70" s="373"/>
      <c r="CU70" s="373"/>
      <c r="CV70" s="373"/>
      <c r="CW70" s="373"/>
      <c r="CX70" s="373"/>
      <c r="CY70" s="373"/>
      <c r="CZ70" s="373"/>
      <c r="DA70" s="373"/>
      <c r="DB70" s="373"/>
      <c r="DC70" s="373"/>
      <c r="DD70" s="373"/>
      <c r="DE70" s="373"/>
      <c r="DF70" s="373"/>
      <c r="DG70" s="373"/>
      <c r="DH70" s="373"/>
      <c r="DI70" s="373"/>
      <c r="DJ70" s="373"/>
      <c r="DK70" s="373"/>
      <c r="DL70" s="373"/>
      <c r="DM70" s="373"/>
      <c r="DN70" s="373"/>
      <c r="DO70" s="373"/>
      <c r="DP70" s="373"/>
      <c r="DQ70" s="373"/>
      <c r="DR70" s="373"/>
      <c r="DS70" s="373"/>
      <c r="DT70" s="373"/>
      <c r="DU70" s="373"/>
      <c r="DV70" s="373"/>
      <c r="DW70" s="373"/>
      <c r="DX70" s="373"/>
      <c r="DY70" s="373"/>
      <c r="DZ70" s="373"/>
      <c r="EA70" s="373"/>
      <c r="EB70" s="373"/>
      <c r="EC70" s="373"/>
      <c r="ED70" s="373"/>
      <c r="EE70" s="373"/>
      <c r="EF70" s="373"/>
      <c r="EG70" s="373"/>
      <c r="EH70" s="373"/>
      <c r="EI70" s="373"/>
      <c r="EJ70" s="373"/>
      <c r="EK70" s="373"/>
      <c r="EL70" s="373"/>
      <c r="EM70" s="373"/>
      <c r="EN70" s="373"/>
      <c r="EO70" s="373"/>
      <c r="EP70" s="373"/>
      <c r="EQ70" s="373"/>
      <c r="ER70" s="373"/>
      <c r="ES70" s="373"/>
      <c r="ET70" s="373"/>
      <c r="EU70" s="373"/>
      <c r="EV70" s="373"/>
      <c r="EW70" s="373"/>
      <c r="EX70" s="373"/>
      <c r="EY70" s="373"/>
      <c r="EZ70" s="373"/>
      <c r="FA70" s="373"/>
      <c r="FB70" s="373"/>
      <c r="FC70" s="373"/>
      <c r="FD70" s="373"/>
      <c r="FE70" s="373"/>
      <c r="FF70" s="373"/>
      <c r="FG70" s="373"/>
      <c r="FH70" s="373"/>
      <c r="FI70" s="373"/>
      <c r="FJ70" s="373"/>
      <c r="FK70" s="373"/>
      <c r="FL70" s="373"/>
      <c r="FM70" s="373"/>
      <c r="FN70" s="373"/>
      <c r="FO70" s="373"/>
      <c r="FP70" s="373"/>
      <c r="FQ70" s="373"/>
      <c r="FR70" s="373"/>
      <c r="FS70" s="373"/>
      <c r="FT70" s="373"/>
      <c r="FU70" s="373"/>
      <c r="FV70" s="373"/>
      <c r="FW70" s="373"/>
      <c r="FX70" s="373"/>
      <c r="FY70" s="373"/>
      <c r="FZ70" s="373"/>
      <c r="GA70" s="373"/>
      <c r="GB70" s="373"/>
      <c r="GC70" s="373"/>
      <c r="GD70" s="373"/>
      <c r="GE70" s="373"/>
      <c r="GF70" s="373"/>
      <c r="GG70" s="373"/>
      <c r="GH70" s="373"/>
      <c r="GI70" s="373"/>
      <c r="GJ70" s="373"/>
      <c r="GK70" s="373"/>
      <c r="GL70" s="373"/>
      <c r="GM70" s="373"/>
      <c r="GN70" s="373"/>
      <c r="GO70" s="373"/>
    </row>
    <row r="71" spans="1:197">
      <c r="N71" s="373"/>
      <c r="O71" s="373"/>
      <c r="P71" s="373"/>
      <c r="Q71" s="373"/>
      <c r="R71" s="373"/>
      <c r="S71" s="373"/>
      <c r="T71" s="373"/>
      <c r="U71" s="373"/>
      <c r="V71" s="373"/>
      <c r="W71" s="373"/>
      <c r="X71" s="373"/>
      <c r="Y71" s="373"/>
      <c r="Z71" s="373"/>
      <c r="AA71" s="373"/>
      <c r="AB71" s="373"/>
      <c r="AC71" s="373"/>
      <c r="AD71" s="373"/>
      <c r="AE71" s="373"/>
      <c r="AF71" s="373"/>
      <c r="AG71" s="373"/>
      <c r="AH71" s="373"/>
      <c r="AI71" s="373"/>
      <c r="AJ71" s="373"/>
      <c r="AK71" s="373"/>
      <c r="AL71" s="373"/>
      <c r="AM71" s="373"/>
      <c r="AN71" s="373"/>
      <c r="AO71" s="373"/>
      <c r="AP71" s="373"/>
      <c r="AQ71" s="373"/>
      <c r="AR71" s="373"/>
      <c r="AS71" s="373"/>
      <c r="AT71" s="373"/>
      <c r="AU71" s="373"/>
      <c r="AV71" s="373"/>
      <c r="AW71" s="373"/>
      <c r="AX71" s="373"/>
      <c r="AY71" s="373"/>
      <c r="AZ71" s="373"/>
      <c r="BA71" s="373"/>
      <c r="BB71" s="373"/>
      <c r="BC71" s="373"/>
      <c r="BD71" s="373"/>
      <c r="BE71" s="373"/>
      <c r="BF71" s="373"/>
      <c r="BG71" s="373"/>
      <c r="BH71" s="373"/>
      <c r="BI71" s="373"/>
      <c r="BJ71" s="373"/>
      <c r="BK71" s="373"/>
      <c r="BL71" s="373"/>
      <c r="BM71" s="373"/>
      <c r="BN71" s="373"/>
      <c r="BO71" s="373"/>
      <c r="BP71" s="373"/>
      <c r="BQ71" s="373"/>
      <c r="BR71" s="373"/>
      <c r="BS71" s="373"/>
      <c r="BT71" s="373"/>
      <c r="BU71" s="373"/>
      <c r="BV71" s="373"/>
      <c r="BW71" s="373"/>
      <c r="BX71" s="373"/>
      <c r="BY71" s="373"/>
      <c r="BZ71" s="373"/>
      <c r="CA71" s="373"/>
      <c r="CB71" s="373"/>
      <c r="CC71" s="373"/>
      <c r="CD71" s="373"/>
      <c r="CE71" s="373"/>
      <c r="CF71" s="373"/>
      <c r="CG71" s="373"/>
      <c r="CH71" s="373"/>
      <c r="CI71" s="373"/>
      <c r="CJ71" s="373"/>
      <c r="CK71" s="373"/>
      <c r="CL71" s="373"/>
      <c r="CM71" s="373"/>
      <c r="CN71" s="373"/>
      <c r="CO71" s="373"/>
      <c r="CP71" s="373"/>
      <c r="CQ71" s="373"/>
      <c r="CR71" s="373"/>
      <c r="CS71" s="373"/>
      <c r="CT71" s="373"/>
      <c r="CU71" s="373"/>
      <c r="CV71" s="373"/>
      <c r="CW71" s="373"/>
      <c r="CX71" s="373"/>
      <c r="CY71" s="373"/>
      <c r="CZ71" s="373"/>
      <c r="DA71" s="373"/>
      <c r="DB71" s="373"/>
      <c r="DC71" s="373"/>
      <c r="DD71" s="373"/>
      <c r="DE71" s="373"/>
      <c r="DF71" s="373"/>
      <c r="DG71" s="373"/>
      <c r="DH71" s="373"/>
      <c r="DI71" s="373"/>
      <c r="DJ71" s="373"/>
      <c r="DK71" s="373"/>
      <c r="DL71" s="373"/>
      <c r="DM71" s="373"/>
      <c r="DN71" s="373"/>
      <c r="DO71" s="373"/>
      <c r="DP71" s="373"/>
      <c r="DQ71" s="373"/>
      <c r="DR71" s="373"/>
      <c r="DS71" s="373"/>
      <c r="DT71" s="373"/>
      <c r="DU71" s="373"/>
      <c r="DV71" s="373"/>
      <c r="DW71" s="373"/>
      <c r="DX71" s="373"/>
      <c r="DY71" s="373"/>
      <c r="DZ71" s="373"/>
      <c r="EA71" s="373"/>
      <c r="EB71" s="373"/>
      <c r="EC71" s="373"/>
      <c r="ED71" s="373"/>
      <c r="EE71" s="373"/>
      <c r="EF71" s="373"/>
      <c r="EG71" s="373"/>
      <c r="EH71" s="373"/>
      <c r="EI71" s="373"/>
      <c r="EJ71" s="373"/>
      <c r="EK71" s="373"/>
      <c r="EL71" s="373"/>
      <c r="EM71" s="373"/>
      <c r="EN71" s="373"/>
      <c r="EO71" s="373"/>
      <c r="EP71" s="373"/>
      <c r="EQ71" s="373"/>
      <c r="ER71" s="373"/>
      <c r="ES71" s="373"/>
      <c r="ET71" s="373"/>
      <c r="EU71" s="373"/>
      <c r="EV71" s="373"/>
      <c r="EW71" s="373"/>
      <c r="EX71" s="373"/>
      <c r="EY71" s="373"/>
      <c r="EZ71" s="373"/>
      <c r="FA71" s="373"/>
      <c r="FB71" s="373"/>
      <c r="FC71" s="373"/>
      <c r="FD71" s="373"/>
      <c r="FE71" s="373"/>
      <c r="FF71" s="373"/>
      <c r="FG71" s="373"/>
      <c r="FH71" s="373"/>
      <c r="FI71" s="373"/>
      <c r="FJ71" s="373"/>
      <c r="FK71" s="373"/>
      <c r="FL71" s="373"/>
      <c r="FM71" s="373"/>
      <c r="FN71" s="373"/>
      <c r="FO71" s="373"/>
      <c r="FP71" s="373"/>
      <c r="FQ71" s="373"/>
      <c r="FR71" s="373"/>
      <c r="FS71" s="373"/>
      <c r="FT71" s="373"/>
      <c r="FU71" s="373"/>
      <c r="FV71" s="373"/>
      <c r="FW71" s="373"/>
      <c r="FX71" s="373"/>
      <c r="FY71" s="373"/>
      <c r="FZ71" s="373"/>
      <c r="GA71" s="373"/>
      <c r="GB71" s="373"/>
      <c r="GC71" s="373"/>
      <c r="GD71" s="373"/>
      <c r="GE71" s="373"/>
      <c r="GF71" s="373"/>
      <c r="GG71" s="373"/>
      <c r="GH71" s="373"/>
      <c r="GI71" s="373"/>
      <c r="GJ71" s="373"/>
      <c r="GK71" s="373"/>
      <c r="GL71" s="373"/>
      <c r="GM71" s="373"/>
      <c r="GN71" s="373"/>
      <c r="GO71" s="373"/>
    </row>
    <row r="72" spans="1:197">
      <c r="N72" s="373"/>
      <c r="O72" s="373"/>
      <c r="P72" s="373"/>
      <c r="Q72" s="373"/>
      <c r="R72" s="373"/>
      <c r="S72" s="373"/>
      <c r="T72" s="373"/>
      <c r="U72" s="373"/>
      <c r="V72" s="373"/>
      <c r="W72" s="373"/>
      <c r="X72" s="373"/>
      <c r="Y72" s="373"/>
      <c r="Z72" s="373"/>
      <c r="AA72" s="373"/>
      <c r="AB72" s="373"/>
      <c r="AC72" s="373"/>
      <c r="AD72" s="373"/>
      <c r="AE72" s="373"/>
      <c r="AF72" s="373"/>
      <c r="AG72" s="373"/>
      <c r="AH72" s="373"/>
      <c r="AI72" s="373"/>
      <c r="AJ72" s="373"/>
      <c r="AK72" s="373"/>
      <c r="AL72" s="373"/>
      <c r="AM72" s="373"/>
      <c r="AN72" s="373"/>
      <c r="AO72" s="373"/>
      <c r="AP72" s="373"/>
      <c r="AQ72" s="373"/>
      <c r="AR72" s="373"/>
      <c r="AS72" s="373"/>
      <c r="AT72" s="373"/>
      <c r="AU72" s="373"/>
      <c r="AV72" s="373"/>
      <c r="AW72" s="373"/>
      <c r="AX72" s="373"/>
      <c r="AY72" s="373"/>
      <c r="AZ72" s="373"/>
      <c r="BA72" s="373"/>
      <c r="BB72" s="373"/>
      <c r="BC72" s="373"/>
      <c r="BD72" s="373"/>
      <c r="BE72" s="373"/>
      <c r="BF72" s="373"/>
      <c r="BG72" s="373"/>
      <c r="BH72" s="373"/>
      <c r="BI72" s="373"/>
      <c r="BJ72" s="373"/>
      <c r="BK72" s="373"/>
      <c r="BL72" s="373"/>
      <c r="BM72" s="373"/>
      <c r="BN72" s="373"/>
      <c r="BO72" s="373"/>
      <c r="BP72" s="373"/>
      <c r="BQ72" s="373"/>
      <c r="BR72" s="373"/>
      <c r="BS72" s="373"/>
      <c r="BT72" s="373"/>
      <c r="BU72" s="373"/>
      <c r="BV72" s="373"/>
      <c r="BW72" s="373"/>
      <c r="BX72" s="373"/>
      <c r="BY72" s="373"/>
      <c r="BZ72" s="373"/>
      <c r="CA72" s="373"/>
      <c r="CB72" s="373"/>
      <c r="CC72" s="373"/>
      <c r="CD72" s="373"/>
      <c r="CE72" s="373"/>
      <c r="CF72" s="373"/>
      <c r="CG72" s="373"/>
      <c r="CH72" s="373"/>
      <c r="CI72" s="373"/>
      <c r="CJ72" s="373"/>
      <c r="CK72" s="373"/>
      <c r="CL72" s="373"/>
      <c r="CM72" s="373"/>
      <c r="CN72" s="373"/>
      <c r="CO72" s="373"/>
      <c r="CP72" s="373"/>
      <c r="CQ72" s="373"/>
      <c r="CR72" s="373"/>
      <c r="CS72" s="373"/>
      <c r="CT72" s="373"/>
      <c r="CU72" s="373"/>
      <c r="CV72" s="373"/>
      <c r="CW72" s="373"/>
      <c r="CX72" s="373"/>
      <c r="CY72" s="373"/>
      <c r="CZ72" s="373"/>
      <c r="DA72" s="373"/>
      <c r="DB72" s="373"/>
      <c r="DC72" s="373"/>
      <c r="DD72" s="373"/>
      <c r="DE72" s="373"/>
      <c r="DF72" s="373"/>
      <c r="DG72" s="373"/>
      <c r="DH72" s="373"/>
      <c r="DI72" s="373"/>
      <c r="DJ72" s="373"/>
      <c r="DK72" s="373"/>
      <c r="DL72" s="373"/>
      <c r="DM72" s="373"/>
      <c r="DN72" s="373"/>
      <c r="DO72" s="373"/>
      <c r="DP72" s="373"/>
      <c r="DQ72" s="373"/>
      <c r="DR72" s="373"/>
      <c r="DS72" s="373"/>
      <c r="DT72" s="373"/>
      <c r="DU72" s="373"/>
      <c r="DV72" s="373"/>
      <c r="DW72" s="373"/>
      <c r="DX72" s="373"/>
      <c r="DY72" s="373"/>
      <c r="DZ72" s="373"/>
      <c r="EA72" s="373"/>
      <c r="EB72" s="373"/>
      <c r="EC72" s="373"/>
      <c r="ED72" s="373"/>
      <c r="EE72" s="373"/>
      <c r="EF72" s="373"/>
      <c r="EG72" s="373"/>
      <c r="EH72" s="373"/>
      <c r="EI72" s="373"/>
      <c r="EJ72" s="373"/>
      <c r="EK72" s="373"/>
      <c r="EL72" s="373"/>
      <c r="EM72" s="373"/>
      <c r="EN72" s="373"/>
      <c r="EO72" s="373"/>
      <c r="EP72" s="373"/>
      <c r="EQ72" s="373"/>
      <c r="ER72" s="373"/>
      <c r="ES72" s="373"/>
      <c r="ET72" s="373"/>
      <c r="EU72" s="373"/>
      <c r="EV72" s="373"/>
      <c r="EW72" s="373"/>
      <c r="EX72" s="373"/>
      <c r="EY72" s="373"/>
      <c r="EZ72" s="373"/>
      <c r="FA72" s="373"/>
      <c r="FB72" s="373"/>
      <c r="FC72" s="373"/>
      <c r="FD72" s="373"/>
      <c r="FE72" s="373"/>
      <c r="FF72" s="373"/>
      <c r="FG72" s="373"/>
      <c r="FH72" s="373"/>
      <c r="FI72" s="373"/>
      <c r="FJ72" s="373"/>
      <c r="FK72" s="373"/>
      <c r="FL72" s="373"/>
      <c r="FM72" s="373"/>
      <c r="FN72" s="373"/>
      <c r="FO72" s="373"/>
      <c r="FP72" s="373"/>
      <c r="FQ72" s="373"/>
      <c r="FR72" s="373"/>
      <c r="FS72" s="373"/>
      <c r="FT72" s="373"/>
      <c r="FU72" s="373"/>
      <c r="FV72" s="373"/>
      <c r="FW72" s="373"/>
      <c r="FX72" s="373"/>
      <c r="FY72" s="373"/>
      <c r="FZ72" s="373"/>
      <c r="GA72" s="373"/>
      <c r="GB72" s="373"/>
      <c r="GC72" s="373"/>
      <c r="GD72" s="373"/>
      <c r="GE72" s="373"/>
      <c r="GF72" s="373"/>
      <c r="GG72" s="373"/>
      <c r="GH72" s="373"/>
      <c r="GI72" s="373"/>
      <c r="GJ72" s="373"/>
      <c r="GK72" s="373"/>
      <c r="GL72" s="373"/>
      <c r="GM72" s="373"/>
      <c r="GN72" s="373"/>
      <c r="GO72" s="373"/>
    </row>
    <row r="73" spans="1:197">
      <c r="N73" s="373"/>
      <c r="O73" s="373"/>
      <c r="P73" s="373"/>
      <c r="Q73" s="373"/>
      <c r="R73" s="373"/>
      <c r="S73" s="373"/>
      <c r="T73" s="373"/>
      <c r="U73" s="373"/>
      <c r="V73" s="373"/>
      <c r="W73" s="373"/>
      <c r="X73" s="373"/>
      <c r="Y73" s="373"/>
      <c r="Z73" s="373"/>
      <c r="AA73" s="373"/>
      <c r="AB73" s="373"/>
      <c r="AC73" s="373"/>
      <c r="AD73" s="373"/>
      <c r="AE73" s="373"/>
      <c r="AF73" s="373"/>
      <c r="AG73" s="373"/>
      <c r="AH73" s="373"/>
      <c r="AI73" s="373"/>
      <c r="AJ73" s="373"/>
      <c r="AK73" s="373"/>
      <c r="AL73" s="373"/>
      <c r="AM73" s="373"/>
      <c r="AN73" s="373"/>
      <c r="AO73" s="373"/>
      <c r="AP73" s="373"/>
      <c r="AQ73" s="373"/>
      <c r="AR73" s="373"/>
      <c r="AS73" s="373"/>
      <c r="AT73" s="373"/>
      <c r="AU73" s="373"/>
      <c r="AV73" s="373"/>
      <c r="AW73" s="373"/>
      <c r="AX73" s="373"/>
      <c r="AY73" s="373"/>
      <c r="AZ73" s="373"/>
      <c r="BA73" s="373"/>
      <c r="BB73" s="373"/>
      <c r="BC73" s="373"/>
      <c r="BD73" s="373"/>
      <c r="BE73" s="373"/>
      <c r="BF73" s="373"/>
      <c r="BG73" s="373"/>
      <c r="BH73" s="373"/>
      <c r="BI73" s="373"/>
      <c r="BJ73" s="373"/>
      <c r="BK73" s="373"/>
      <c r="BL73" s="373"/>
      <c r="BM73" s="373"/>
      <c r="BN73" s="373"/>
      <c r="BO73" s="373"/>
      <c r="BP73" s="373"/>
      <c r="BQ73" s="373"/>
      <c r="BR73" s="373"/>
      <c r="BS73" s="373"/>
      <c r="BT73" s="373"/>
      <c r="BU73" s="373"/>
      <c r="BV73" s="373"/>
      <c r="BW73" s="373"/>
      <c r="BX73" s="373"/>
      <c r="BY73" s="373"/>
      <c r="BZ73" s="373"/>
      <c r="CA73" s="373"/>
      <c r="CB73" s="373"/>
      <c r="CC73" s="373"/>
      <c r="CD73" s="373"/>
      <c r="CE73" s="373"/>
      <c r="CF73" s="373"/>
      <c r="CG73" s="373"/>
      <c r="CH73" s="373"/>
      <c r="CI73" s="373"/>
      <c r="CJ73" s="373"/>
      <c r="CK73" s="373"/>
      <c r="CL73" s="373"/>
      <c r="CM73" s="373"/>
      <c r="CN73" s="373"/>
      <c r="CO73" s="373"/>
      <c r="CP73" s="373"/>
      <c r="CQ73" s="373"/>
      <c r="CR73" s="373"/>
      <c r="CS73" s="373"/>
      <c r="CT73" s="373"/>
      <c r="CU73" s="373"/>
      <c r="CV73" s="373"/>
      <c r="CW73" s="373"/>
      <c r="CX73" s="373"/>
      <c r="CY73" s="373"/>
      <c r="CZ73" s="373"/>
      <c r="DA73" s="373"/>
      <c r="DB73" s="373"/>
      <c r="DC73" s="373"/>
      <c r="DD73" s="373"/>
      <c r="DE73" s="373"/>
      <c r="DF73" s="373"/>
      <c r="DG73" s="373"/>
      <c r="DH73" s="373"/>
      <c r="DI73" s="373"/>
      <c r="DJ73" s="373"/>
      <c r="DK73" s="373"/>
      <c r="DL73" s="373"/>
      <c r="DM73" s="373"/>
      <c r="DN73" s="373"/>
      <c r="DO73" s="373"/>
      <c r="DP73" s="373"/>
      <c r="DQ73" s="373"/>
      <c r="DR73" s="373"/>
      <c r="DS73" s="373"/>
      <c r="DT73" s="373"/>
      <c r="DU73" s="373"/>
      <c r="DV73" s="373"/>
      <c r="DW73" s="373"/>
      <c r="DX73" s="373"/>
      <c r="DY73" s="373"/>
      <c r="DZ73" s="373"/>
      <c r="EA73" s="373"/>
      <c r="EB73" s="373"/>
      <c r="EC73" s="373"/>
      <c r="ED73" s="373"/>
      <c r="EE73" s="373"/>
      <c r="EF73" s="373"/>
      <c r="EG73" s="373"/>
      <c r="EH73" s="373"/>
      <c r="EI73" s="373"/>
      <c r="EJ73" s="373"/>
      <c r="EK73" s="373"/>
      <c r="EL73" s="373"/>
      <c r="EM73" s="373"/>
      <c r="EN73" s="373"/>
      <c r="EO73" s="373"/>
      <c r="EP73" s="373"/>
      <c r="EQ73" s="373"/>
      <c r="ER73" s="373"/>
      <c r="ES73" s="373"/>
      <c r="ET73" s="373"/>
      <c r="EU73" s="373"/>
      <c r="EV73" s="373"/>
      <c r="EW73" s="373"/>
      <c r="EX73" s="373"/>
      <c r="EY73" s="373"/>
      <c r="EZ73" s="373"/>
      <c r="FA73" s="373"/>
      <c r="FB73" s="373"/>
      <c r="FC73" s="373"/>
      <c r="FD73" s="373"/>
      <c r="FE73" s="373"/>
      <c r="FF73" s="373"/>
      <c r="FG73" s="373"/>
      <c r="FH73" s="373"/>
      <c r="FI73" s="373"/>
      <c r="FJ73" s="373"/>
      <c r="FK73" s="373"/>
      <c r="FL73" s="373"/>
      <c r="FM73" s="373"/>
      <c r="FN73" s="373"/>
      <c r="FO73" s="373"/>
      <c r="FP73" s="373"/>
      <c r="FQ73" s="373"/>
      <c r="FR73" s="373"/>
      <c r="FS73" s="373"/>
      <c r="FT73" s="373"/>
      <c r="FU73" s="373"/>
      <c r="FV73" s="373"/>
      <c r="FW73" s="373"/>
      <c r="FX73" s="373"/>
      <c r="FY73" s="373"/>
      <c r="FZ73" s="373"/>
      <c r="GA73" s="373"/>
      <c r="GB73" s="373"/>
      <c r="GC73" s="373"/>
      <c r="GD73" s="373"/>
      <c r="GE73" s="373"/>
      <c r="GF73" s="373"/>
      <c r="GG73" s="373"/>
      <c r="GH73" s="373"/>
      <c r="GI73" s="373"/>
      <c r="GJ73" s="373"/>
      <c r="GK73" s="373"/>
      <c r="GL73" s="373"/>
      <c r="GM73" s="373"/>
      <c r="GN73" s="373"/>
      <c r="GO73" s="373"/>
    </row>
    <row r="74" spans="1:197">
      <c r="A74" s="326" t="s">
        <v>26</v>
      </c>
      <c r="B74" t="s">
        <v>27</v>
      </c>
      <c r="C74" t="s">
        <v>28</v>
      </c>
      <c r="D74" t="s">
        <v>29</v>
      </c>
      <c r="E74" t="s">
        <v>30</v>
      </c>
      <c r="F74" t="s">
        <v>31</v>
      </c>
      <c r="G74" t="s">
        <v>32</v>
      </c>
      <c r="H74" t="s">
        <v>33</v>
      </c>
      <c r="I74" t="s">
        <v>34</v>
      </c>
      <c r="J74" t="s">
        <v>35</v>
      </c>
      <c r="K74" t="s">
        <v>36</v>
      </c>
      <c r="L74" t="s">
        <v>37</v>
      </c>
      <c r="M74" t="s">
        <v>38</v>
      </c>
      <c r="N74" s="373"/>
      <c r="O74" s="373"/>
      <c r="P74" s="373"/>
      <c r="Q74" s="373"/>
      <c r="R74" s="373"/>
      <c r="S74" s="373"/>
      <c r="T74" s="373"/>
      <c r="U74" s="373"/>
      <c r="V74" s="373"/>
      <c r="W74" s="373"/>
      <c r="X74" s="373"/>
      <c r="Y74" s="373"/>
      <c r="Z74" s="373"/>
      <c r="AA74" s="373"/>
      <c r="AB74" s="373"/>
      <c r="AC74" s="373"/>
      <c r="AD74" s="373"/>
      <c r="AE74" s="373"/>
      <c r="AF74" s="373"/>
      <c r="AG74" s="373"/>
      <c r="AH74" s="373"/>
      <c r="AI74" s="373"/>
      <c r="AJ74" s="373"/>
      <c r="AK74" s="373"/>
      <c r="AL74" s="373"/>
      <c r="AM74" s="373"/>
      <c r="AN74" s="373"/>
      <c r="AO74" s="373"/>
      <c r="AP74" s="373"/>
      <c r="AQ74" s="373"/>
      <c r="AR74" s="373"/>
      <c r="AS74" s="373"/>
      <c r="AT74" s="373"/>
      <c r="AU74" s="373"/>
      <c r="AV74" s="373"/>
      <c r="AW74" s="373"/>
      <c r="AX74" s="373"/>
      <c r="AY74" s="373"/>
      <c r="AZ74" s="373"/>
      <c r="BA74" s="373"/>
      <c r="BB74" s="373"/>
      <c r="BC74" s="373"/>
      <c r="BD74" s="373"/>
      <c r="BE74" s="373"/>
      <c r="BF74" s="373"/>
      <c r="BG74" s="373"/>
      <c r="BH74" s="373"/>
      <c r="BI74" s="373"/>
      <c r="BJ74" s="373"/>
      <c r="BK74" s="373"/>
      <c r="BL74" s="373"/>
      <c r="BM74" s="373"/>
      <c r="BN74" s="373"/>
      <c r="BO74" s="373"/>
      <c r="BP74" s="373"/>
      <c r="BQ74" s="373"/>
      <c r="BR74" s="373"/>
      <c r="BS74" s="373"/>
      <c r="BT74" s="373"/>
      <c r="BU74" s="373"/>
      <c r="BV74" s="373"/>
      <c r="BW74" s="373"/>
      <c r="BX74" s="373"/>
      <c r="BY74" s="373"/>
      <c r="BZ74" s="373"/>
      <c r="CA74" s="373"/>
      <c r="CB74" s="373"/>
      <c r="CC74" s="373"/>
      <c r="CD74" s="373"/>
      <c r="CE74" s="373"/>
      <c r="CF74" s="373"/>
      <c r="CG74" s="373"/>
      <c r="CH74" s="373"/>
      <c r="CI74" s="373"/>
      <c r="CJ74" s="373"/>
      <c r="CK74" s="373"/>
      <c r="CL74" s="373"/>
      <c r="CM74" s="373"/>
      <c r="CN74" s="373"/>
      <c r="CO74" s="373"/>
      <c r="CP74" s="373"/>
      <c r="CQ74" s="373"/>
      <c r="CR74" s="373"/>
      <c r="CS74" s="373"/>
      <c r="CT74" s="373"/>
      <c r="CU74" s="373"/>
      <c r="CV74" s="373"/>
      <c r="CW74" s="373"/>
      <c r="CX74" s="373"/>
      <c r="CY74" s="373"/>
      <c r="CZ74" s="373"/>
      <c r="DA74" s="373"/>
      <c r="DB74" s="373"/>
      <c r="DC74" s="373"/>
      <c r="DD74" s="373"/>
      <c r="DE74" s="373"/>
      <c r="DF74" s="373"/>
      <c r="DG74" s="373"/>
      <c r="DH74" s="373"/>
      <c r="DI74" s="373"/>
      <c r="DJ74" s="373"/>
      <c r="DK74" s="373"/>
      <c r="DL74" s="373"/>
      <c r="DM74" s="373"/>
      <c r="DN74" s="373"/>
      <c r="DO74" s="373"/>
      <c r="DP74" s="373"/>
      <c r="DQ74" s="373"/>
      <c r="DR74" s="373"/>
      <c r="DS74" s="373"/>
      <c r="DT74" s="373"/>
      <c r="DU74" s="373"/>
      <c r="DV74" s="373"/>
      <c r="DW74" s="373"/>
      <c r="DX74" s="373"/>
      <c r="DY74" s="373"/>
      <c r="DZ74" s="373"/>
      <c r="EA74" s="373"/>
      <c r="EB74" s="373"/>
      <c r="EC74" s="373"/>
      <c r="ED74" s="373"/>
      <c r="EE74" s="373"/>
      <c r="EF74" s="373"/>
      <c r="EG74" s="373"/>
      <c r="EH74" s="373"/>
      <c r="EI74" s="373"/>
      <c r="EJ74" s="373"/>
      <c r="EK74" s="373"/>
      <c r="EL74" s="373"/>
      <c r="EM74" s="373"/>
      <c r="EN74" s="373"/>
      <c r="EO74" s="373"/>
      <c r="EP74" s="373"/>
      <c r="EQ74" s="373"/>
      <c r="ER74" s="373"/>
      <c r="ES74" s="373"/>
      <c r="ET74" s="373"/>
      <c r="EU74" s="373"/>
      <c r="EV74" s="373"/>
      <c r="EW74" s="373"/>
      <c r="EX74" s="373"/>
      <c r="EY74" s="373"/>
      <c r="EZ74" s="373"/>
      <c r="FA74" s="373"/>
      <c r="FB74" s="373"/>
      <c r="FC74" s="373"/>
      <c r="FD74" s="373"/>
      <c r="FE74" s="373"/>
      <c r="FF74" s="373"/>
      <c r="FG74" s="373"/>
      <c r="FH74" s="373"/>
      <c r="FI74" s="373"/>
      <c r="FJ74" s="373"/>
      <c r="FK74" s="373"/>
      <c r="FL74" s="373"/>
      <c r="FM74" s="373"/>
      <c r="FN74" s="373"/>
      <c r="FO74" s="373"/>
      <c r="FP74" s="373"/>
      <c r="FQ74" s="373"/>
      <c r="FR74" s="373"/>
      <c r="FS74" s="373"/>
      <c r="FT74" s="373"/>
      <c r="FU74" s="373"/>
      <c r="FV74" s="373"/>
      <c r="FW74" s="373"/>
      <c r="FX74" s="373"/>
      <c r="FY74" s="373"/>
      <c r="FZ74" s="373"/>
      <c r="GA74" s="373"/>
      <c r="GB74" s="373"/>
      <c r="GC74" s="373"/>
      <c r="GD74" s="373"/>
      <c r="GE74" s="373"/>
      <c r="GF74" s="373"/>
      <c r="GG74" s="373"/>
      <c r="GH74" s="373"/>
      <c r="GI74" s="373"/>
      <c r="GJ74" s="373"/>
      <c r="GK74" s="373"/>
      <c r="GL74" s="373"/>
      <c r="GM74" s="373"/>
      <c r="GN74" s="373"/>
      <c r="GO74" s="373"/>
    </row>
    <row r="75" spans="1:197">
      <c r="A75" s="327">
        <v>2022</v>
      </c>
      <c r="B75">
        <v>0</v>
      </c>
      <c r="C75">
        <v>0</v>
      </c>
      <c r="D75">
        <v>0</v>
      </c>
      <c r="E75">
        <v>10</v>
      </c>
      <c r="F75">
        <v>10</v>
      </c>
      <c r="G75">
        <v>8</v>
      </c>
      <c r="H75">
        <v>7</v>
      </c>
      <c r="I75">
        <v>9</v>
      </c>
      <c r="J75">
        <v>9</v>
      </c>
      <c r="K75">
        <v>9</v>
      </c>
      <c r="L75">
        <v>9</v>
      </c>
      <c r="M75">
        <v>0</v>
      </c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373"/>
      <c r="Z75" s="373"/>
      <c r="AA75" s="373"/>
      <c r="AB75" s="373"/>
      <c r="AC75" s="373"/>
      <c r="AD75" s="373"/>
      <c r="AE75" s="373"/>
      <c r="AF75" s="373"/>
      <c r="AG75" s="373"/>
      <c r="AH75" s="373"/>
      <c r="AI75" s="373"/>
      <c r="AJ75" s="373"/>
      <c r="AK75" s="373"/>
      <c r="AL75" s="373"/>
      <c r="AM75" s="373"/>
      <c r="AN75" s="373"/>
      <c r="AO75" s="373"/>
      <c r="AP75" s="373"/>
      <c r="AQ75" s="373"/>
      <c r="AR75" s="373"/>
      <c r="AS75" s="373"/>
      <c r="AT75" s="373"/>
      <c r="AU75" s="373"/>
      <c r="AV75" s="373"/>
      <c r="AW75" s="373"/>
      <c r="AX75" s="373"/>
      <c r="AY75" s="373"/>
      <c r="AZ75" s="373"/>
      <c r="BA75" s="373"/>
      <c r="BB75" s="373"/>
      <c r="BC75" s="373"/>
      <c r="BD75" s="373"/>
      <c r="BE75" s="373"/>
      <c r="BF75" s="373"/>
      <c r="BG75" s="373"/>
      <c r="BH75" s="373"/>
      <c r="BI75" s="373"/>
      <c r="BJ75" s="373"/>
      <c r="BK75" s="373"/>
      <c r="BL75" s="373"/>
      <c r="BM75" s="373"/>
      <c r="BN75" s="373"/>
      <c r="BO75" s="373"/>
      <c r="BP75" s="373"/>
      <c r="BQ75" s="373"/>
      <c r="BR75" s="373"/>
      <c r="BS75" s="373"/>
      <c r="BT75" s="373"/>
      <c r="BU75" s="373"/>
      <c r="BV75" s="373"/>
      <c r="BW75" s="373"/>
      <c r="BX75" s="373"/>
      <c r="BY75" s="373"/>
      <c r="BZ75" s="373"/>
      <c r="CA75" s="373"/>
      <c r="CB75" s="373"/>
      <c r="CC75" s="373"/>
      <c r="CD75" s="373"/>
      <c r="CE75" s="373"/>
      <c r="CF75" s="373"/>
      <c r="CG75" s="373"/>
      <c r="CH75" s="373"/>
      <c r="CI75" s="373"/>
      <c r="CJ75" s="373"/>
      <c r="CK75" s="373"/>
      <c r="CL75" s="373"/>
      <c r="CM75" s="373"/>
      <c r="CN75" s="373"/>
      <c r="CO75" s="373"/>
      <c r="CP75" s="373"/>
      <c r="CQ75" s="373"/>
      <c r="CR75" s="373"/>
      <c r="CS75" s="373"/>
      <c r="CT75" s="373"/>
      <c r="CU75" s="373"/>
      <c r="CV75" s="373"/>
      <c r="CW75" s="373"/>
      <c r="CX75" s="373"/>
      <c r="CY75" s="373"/>
      <c r="CZ75" s="373"/>
      <c r="DA75" s="373"/>
      <c r="DB75" s="373"/>
      <c r="DC75" s="373"/>
      <c r="DD75" s="373"/>
      <c r="DE75" s="373"/>
      <c r="DF75" s="373"/>
      <c r="DG75" s="373"/>
      <c r="DH75" s="373"/>
      <c r="DI75" s="373"/>
      <c r="DJ75" s="373"/>
      <c r="DK75" s="373"/>
      <c r="DL75" s="373"/>
      <c r="DM75" s="373"/>
      <c r="DN75" s="373"/>
      <c r="DO75" s="373"/>
      <c r="DP75" s="373"/>
      <c r="DQ75" s="373"/>
      <c r="DR75" s="373"/>
      <c r="DS75" s="373"/>
      <c r="DT75" s="373"/>
      <c r="DU75" s="373"/>
      <c r="DV75" s="373"/>
      <c r="DW75" s="373"/>
      <c r="DX75" s="373"/>
      <c r="DY75" s="373"/>
      <c r="DZ75" s="373"/>
      <c r="EA75" s="373"/>
      <c r="EB75" s="373"/>
      <c r="EC75" s="373"/>
      <c r="ED75" s="373"/>
      <c r="EE75" s="373"/>
      <c r="EF75" s="373"/>
      <c r="EG75" s="373"/>
      <c r="EH75" s="373"/>
      <c r="EI75" s="373"/>
      <c r="EJ75" s="373"/>
      <c r="EK75" s="373"/>
      <c r="EL75" s="373"/>
      <c r="EM75" s="373"/>
      <c r="EN75" s="373"/>
      <c r="EO75" s="373"/>
      <c r="EP75" s="373"/>
      <c r="EQ75" s="373"/>
      <c r="ER75" s="373"/>
      <c r="ES75" s="373"/>
      <c r="ET75" s="373"/>
      <c r="EU75" s="373"/>
      <c r="EV75" s="373"/>
      <c r="EW75" s="373"/>
      <c r="EX75" s="373"/>
      <c r="EY75" s="373"/>
      <c r="EZ75" s="373"/>
      <c r="FA75" s="373"/>
      <c r="FB75" s="373"/>
      <c r="FC75" s="373"/>
      <c r="FD75" s="373"/>
      <c r="FE75" s="373"/>
      <c r="FF75" s="373"/>
      <c r="FG75" s="373"/>
      <c r="FH75" s="373"/>
      <c r="FI75" s="373"/>
      <c r="FJ75" s="373"/>
      <c r="FK75" s="373"/>
      <c r="FL75" s="373"/>
      <c r="FM75" s="373"/>
      <c r="FN75" s="373"/>
      <c r="FO75" s="373"/>
      <c r="FP75" s="373"/>
      <c r="FQ75" s="373"/>
      <c r="FR75" s="373"/>
      <c r="FS75" s="373"/>
      <c r="FT75" s="373"/>
      <c r="FU75" s="373"/>
      <c r="FV75" s="373"/>
      <c r="FW75" s="373"/>
      <c r="FX75" s="373"/>
      <c r="FY75" s="373"/>
      <c r="FZ75" s="373"/>
      <c r="GA75" s="373"/>
      <c r="GB75" s="373"/>
      <c r="GC75" s="373"/>
      <c r="GD75" s="373"/>
      <c r="GE75" s="373"/>
      <c r="GF75" s="373"/>
      <c r="GG75" s="373"/>
      <c r="GH75" s="373"/>
      <c r="GI75" s="373"/>
      <c r="GJ75" s="373"/>
      <c r="GK75" s="373"/>
      <c r="GL75" s="373"/>
      <c r="GM75" s="373"/>
      <c r="GN75" s="373"/>
      <c r="GO75" s="373"/>
    </row>
    <row r="76" spans="1:197">
      <c r="A76" s="328" t="s">
        <v>39</v>
      </c>
      <c r="B76">
        <v>0</v>
      </c>
      <c r="C76">
        <v>0</v>
      </c>
      <c r="D76">
        <v>0</v>
      </c>
      <c r="E76">
        <v>10</v>
      </c>
      <c r="F76">
        <v>10</v>
      </c>
      <c r="G76">
        <v>8</v>
      </c>
      <c r="H76">
        <v>7</v>
      </c>
      <c r="I76">
        <v>9</v>
      </c>
      <c r="J76">
        <v>9</v>
      </c>
      <c r="K76">
        <v>9</v>
      </c>
      <c r="L76">
        <v>9</v>
      </c>
      <c r="M76">
        <v>0</v>
      </c>
      <c r="N76" s="373"/>
      <c r="O76" s="373"/>
      <c r="P76" s="373"/>
      <c r="Q76" s="373"/>
      <c r="R76" s="373"/>
      <c r="S76" s="373"/>
      <c r="T76" s="373"/>
      <c r="U76" s="373"/>
      <c r="V76" s="373"/>
      <c r="W76" s="373"/>
      <c r="X76" s="373"/>
      <c r="Y76" s="373"/>
      <c r="Z76" s="373"/>
      <c r="AA76" s="373"/>
      <c r="AB76" s="373"/>
      <c r="AC76" s="373"/>
      <c r="AD76" s="373"/>
      <c r="AE76" s="373"/>
      <c r="AF76" s="373"/>
      <c r="AG76" s="373"/>
      <c r="AH76" s="373"/>
      <c r="AI76" s="373"/>
      <c r="AJ76" s="373"/>
      <c r="AK76" s="373"/>
      <c r="AL76" s="373"/>
      <c r="AM76" s="373"/>
      <c r="AN76" s="373"/>
      <c r="AO76" s="373"/>
      <c r="AP76" s="373"/>
      <c r="AQ76" s="373"/>
      <c r="AR76" s="373"/>
      <c r="AS76" s="373"/>
      <c r="AT76" s="373"/>
      <c r="AU76" s="373"/>
      <c r="AV76" s="373"/>
      <c r="AW76" s="373"/>
      <c r="AX76" s="373"/>
      <c r="AY76" s="373"/>
      <c r="AZ76" s="373"/>
      <c r="BA76" s="373"/>
      <c r="BB76" s="373"/>
      <c r="BC76" s="373"/>
      <c r="BD76" s="373"/>
      <c r="BE76" s="373"/>
      <c r="BF76" s="373"/>
      <c r="BG76" s="373"/>
      <c r="BH76" s="373"/>
      <c r="BI76" s="373"/>
      <c r="BJ76" s="373"/>
      <c r="BK76" s="373"/>
      <c r="BL76" s="373"/>
      <c r="BM76" s="373"/>
      <c r="BN76" s="373"/>
      <c r="BO76" s="373"/>
      <c r="BP76" s="373"/>
      <c r="BQ76" s="373"/>
      <c r="BR76" s="373"/>
      <c r="BS76" s="373"/>
      <c r="BT76" s="373"/>
      <c r="BU76" s="373"/>
      <c r="BV76" s="373"/>
      <c r="BW76" s="373"/>
      <c r="BX76" s="373"/>
      <c r="BY76" s="373"/>
      <c r="BZ76" s="373"/>
      <c r="CA76" s="373"/>
      <c r="CB76" s="373"/>
      <c r="CC76" s="373"/>
      <c r="CD76" s="373"/>
      <c r="CE76" s="373"/>
      <c r="CF76" s="373"/>
      <c r="CG76" s="373"/>
      <c r="CH76" s="373"/>
      <c r="CI76" s="373"/>
      <c r="CJ76" s="373"/>
      <c r="CK76" s="373"/>
      <c r="CL76" s="373"/>
      <c r="CM76" s="373"/>
      <c r="CN76" s="373"/>
      <c r="CO76" s="373"/>
      <c r="CP76" s="373"/>
      <c r="CQ76" s="373"/>
      <c r="CR76" s="373"/>
      <c r="CS76" s="373"/>
      <c r="CT76" s="373"/>
      <c r="CU76" s="373"/>
      <c r="CV76" s="373"/>
      <c r="CW76" s="373"/>
      <c r="CX76" s="373"/>
      <c r="CY76" s="373"/>
      <c r="CZ76" s="373"/>
      <c r="DA76" s="373"/>
      <c r="DB76" s="373"/>
      <c r="DC76" s="373"/>
      <c r="DD76" s="373"/>
      <c r="DE76" s="373"/>
      <c r="DF76" s="373"/>
      <c r="DG76" s="373"/>
      <c r="DH76" s="373"/>
      <c r="DI76" s="373"/>
      <c r="DJ76" s="373"/>
      <c r="DK76" s="373"/>
      <c r="DL76" s="373"/>
      <c r="DM76" s="373"/>
      <c r="DN76" s="373"/>
      <c r="DO76" s="373"/>
      <c r="DP76" s="373"/>
      <c r="DQ76" s="373"/>
      <c r="DR76" s="373"/>
      <c r="DS76" s="373"/>
      <c r="DT76" s="373"/>
      <c r="DU76" s="373"/>
      <c r="DV76" s="373"/>
      <c r="DW76" s="373"/>
      <c r="DX76" s="373"/>
      <c r="DY76" s="373"/>
      <c r="DZ76" s="373"/>
      <c r="EA76" s="373"/>
      <c r="EB76" s="373"/>
      <c r="EC76" s="373"/>
      <c r="ED76" s="373"/>
      <c r="EE76" s="373"/>
      <c r="EF76" s="373"/>
      <c r="EG76" s="373"/>
      <c r="EH76" s="373"/>
      <c r="EI76" s="373"/>
      <c r="EJ76" s="373"/>
      <c r="EK76" s="373"/>
      <c r="EL76" s="373"/>
      <c r="EM76" s="373"/>
      <c r="EN76" s="373"/>
      <c r="EO76" s="373"/>
      <c r="EP76" s="373"/>
      <c r="EQ76" s="373"/>
      <c r="ER76" s="373"/>
      <c r="ES76" s="373"/>
      <c r="ET76" s="373"/>
      <c r="EU76" s="373"/>
      <c r="EV76" s="373"/>
      <c r="EW76" s="373"/>
      <c r="EX76" s="373"/>
      <c r="EY76" s="373"/>
      <c r="EZ76" s="373"/>
      <c r="FA76" s="373"/>
      <c r="FB76" s="373"/>
      <c r="FC76" s="373"/>
      <c r="FD76" s="373"/>
      <c r="FE76" s="373"/>
      <c r="FF76" s="373"/>
      <c r="FG76" s="373"/>
      <c r="FH76" s="373"/>
      <c r="FI76" s="373"/>
      <c r="FJ76" s="373"/>
      <c r="FK76" s="373"/>
      <c r="FL76" s="373"/>
      <c r="FM76" s="373"/>
      <c r="FN76" s="373"/>
      <c r="FO76" s="373"/>
      <c r="FP76" s="373"/>
      <c r="FQ76" s="373"/>
      <c r="FR76" s="373"/>
      <c r="FS76" s="373"/>
      <c r="FT76" s="373"/>
      <c r="FU76" s="373"/>
      <c r="FV76" s="373"/>
      <c r="FW76" s="373"/>
      <c r="FX76" s="373"/>
      <c r="FY76" s="373"/>
      <c r="FZ76" s="373"/>
      <c r="GA76" s="373"/>
      <c r="GB76" s="373"/>
      <c r="GC76" s="373"/>
      <c r="GD76" s="373"/>
      <c r="GE76" s="373"/>
      <c r="GF76" s="373"/>
      <c r="GG76" s="373"/>
      <c r="GH76" s="373"/>
      <c r="GI76" s="373"/>
      <c r="GJ76" s="373"/>
      <c r="GK76" s="373"/>
      <c r="GL76" s="373"/>
      <c r="GM76" s="373"/>
      <c r="GN76" s="373"/>
      <c r="GO76" s="373"/>
    </row>
    <row r="77" spans="1:197">
      <c r="N77" s="373"/>
      <c r="O77" s="373"/>
      <c r="P77" s="373"/>
      <c r="Q77" s="373"/>
      <c r="R77" s="373"/>
      <c r="S77" s="373"/>
      <c r="T77" s="373"/>
      <c r="U77" s="373"/>
      <c r="V77" s="373"/>
      <c r="W77" s="373"/>
      <c r="X77" s="373"/>
      <c r="Y77" s="373"/>
      <c r="Z77" s="373"/>
      <c r="AA77" s="373"/>
      <c r="AB77" s="373"/>
      <c r="AC77" s="373"/>
      <c r="AD77" s="373"/>
      <c r="AE77" s="373"/>
      <c r="AF77" s="373"/>
      <c r="AG77" s="373"/>
      <c r="AH77" s="373"/>
      <c r="AI77" s="373"/>
      <c r="AJ77" s="373"/>
      <c r="AK77" s="373"/>
      <c r="AL77" s="373"/>
      <c r="AM77" s="373"/>
      <c r="AN77" s="373"/>
      <c r="AO77" s="373"/>
      <c r="AP77" s="373"/>
      <c r="AQ77" s="373"/>
      <c r="AR77" s="373"/>
      <c r="AS77" s="373"/>
      <c r="AT77" s="373"/>
      <c r="AU77" s="373"/>
      <c r="AV77" s="373"/>
      <c r="AW77" s="373"/>
      <c r="AX77" s="373"/>
      <c r="AY77" s="373"/>
      <c r="AZ77" s="373"/>
      <c r="BA77" s="373"/>
      <c r="BB77" s="373"/>
      <c r="BC77" s="373"/>
      <c r="BD77" s="373"/>
      <c r="BE77" s="373"/>
      <c r="BF77" s="373"/>
      <c r="BG77" s="373"/>
      <c r="BH77" s="373"/>
      <c r="BI77" s="373"/>
      <c r="BJ77" s="373"/>
      <c r="BK77" s="373"/>
      <c r="BL77" s="373"/>
      <c r="BM77" s="373"/>
      <c r="BN77" s="373"/>
      <c r="BO77" s="373"/>
      <c r="BP77" s="373"/>
      <c r="BQ77" s="373"/>
      <c r="BR77" s="373"/>
      <c r="BS77" s="373"/>
      <c r="BT77" s="373"/>
      <c r="BU77" s="373"/>
      <c r="BV77" s="373"/>
      <c r="BW77" s="373"/>
      <c r="BX77" s="373"/>
      <c r="BY77" s="373"/>
      <c r="BZ77" s="373"/>
      <c r="CA77" s="373"/>
      <c r="CB77" s="373"/>
      <c r="CC77" s="373"/>
      <c r="CD77" s="373"/>
      <c r="CE77" s="373"/>
      <c r="CF77" s="373"/>
      <c r="CG77" s="373"/>
      <c r="CH77" s="373"/>
      <c r="CI77" s="373"/>
      <c r="CJ77" s="373"/>
      <c r="CK77" s="373"/>
      <c r="CL77" s="373"/>
      <c r="CM77" s="373"/>
      <c r="CN77" s="373"/>
      <c r="CO77" s="373"/>
      <c r="CP77" s="373"/>
      <c r="CQ77" s="373"/>
      <c r="CR77" s="373"/>
      <c r="CS77" s="373"/>
      <c r="CT77" s="373"/>
      <c r="CU77" s="373"/>
      <c r="CV77" s="373"/>
      <c r="CW77" s="373"/>
      <c r="CX77" s="373"/>
      <c r="CY77" s="373"/>
      <c r="CZ77" s="373"/>
      <c r="DA77" s="373"/>
      <c r="DB77" s="373"/>
      <c r="DC77" s="373"/>
      <c r="DD77" s="373"/>
      <c r="DE77" s="373"/>
      <c r="DF77" s="373"/>
      <c r="DG77" s="373"/>
      <c r="DH77" s="373"/>
      <c r="DI77" s="373"/>
      <c r="DJ77" s="373"/>
      <c r="DK77" s="373"/>
      <c r="DL77" s="373"/>
      <c r="DM77" s="373"/>
      <c r="DN77" s="373"/>
      <c r="DO77" s="373"/>
      <c r="DP77" s="373"/>
      <c r="DQ77" s="373"/>
      <c r="DR77" s="373"/>
      <c r="DS77" s="373"/>
      <c r="DT77" s="373"/>
      <c r="DU77" s="373"/>
      <c r="DV77" s="373"/>
      <c r="DW77" s="373"/>
      <c r="DX77" s="373"/>
      <c r="DY77" s="373"/>
      <c r="DZ77" s="373"/>
      <c r="EA77" s="373"/>
      <c r="EB77" s="373"/>
      <c r="EC77" s="373"/>
      <c r="ED77" s="373"/>
      <c r="EE77" s="373"/>
      <c r="EF77" s="373"/>
      <c r="EG77" s="373"/>
      <c r="EH77" s="373"/>
      <c r="EI77" s="373"/>
      <c r="EJ77" s="373"/>
      <c r="EK77" s="373"/>
      <c r="EL77" s="373"/>
      <c r="EM77" s="373"/>
      <c r="EN77" s="373"/>
      <c r="EO77" s="373"/>
      <c r="EP77" s="373"/>
      <c r="EQ77" s="373"/>
      <c r="ER77" s="373"/>
      <c r="ES77" s="373"/>
      <c r="ET77" s="373"/>
      <c r="EU77" s="373"/>
      <c r="EV77" s="373"/>
      <c r="EW77" s="373"/>
      <c r="EX77" s="373"/>
      <c r="EY77" s="373"/>
      <c r="EZ77" s="373"/>
      <c r="FA77" s="373"/>
      <c r="FB77" s="373"/>
      <c r="FC77" s="373"/>
      <c r="FD77" s="373"/>
      <c r="FE77" s="373"/>
      <c r="FF77" s="373"/>
      <c r="FG77" s="373"/>
      <c r="FH77" s="373"/>
      <c r="FI77" s="373"/>
      <c r="FJ77" s="373"/>
      <c r="FK77" s="373"/>
      <c r="FL77" s="373"/>
      <c r="FM77" s="373"/>
      <c r="FN77" s="373"/>
      <c r="FO77" s="373"/>
      <c r="FP77" s="373"/>
      <c r="FQ77" s="373"/>
      <c r="FR77" s="373"/>
      <c r="FS77" s="373"/>
      <c r="FT77" s="373"/>
      <c r="FU77" s="373"/>
      <c r="FV77" s="373"/>
      <c r="FW77" s="373"/>
      <c r="FX77" s="373"/>
      <c r="FY77" s="373"/>
      <c r="FZ77" s="373"/>
      <c r="GA77" s="373"/>
      <c r="GB77" s="373"/>
      <c r="GC77" s="373"/>
      <c r="GD77" s="373"/>
      <c r="GE77" s="373"/>
      <c r="GF77" s="373"/>
      <c r="GG77" s="373"/>
      <c r="GH77" s="373"/>
      <c r="GI77" s="373"/>
      <c r="GJ77" s="373"/>
      <c r="GK77" s="373"/>
      <c r="GL77" s="373"/>
      <c r="GM77" s="373"/>
      <c r="GN77" s="373"/>
      <c r="GO77" s="373"/>
    </row>
    <row r="78" spans="1:197">
      <c r="N78" s="373"/>
      <c r="O78" s="373"/>
      <c r="P78" s="373"/>
      <c r="Q78" s="373"/>
      <c r="R78" s="373"/>
      <c r="S78" s="373"/>
      <c r="T78" s="373"/>
      <c r="U78" s="373"/>
      <c r="V78" s="373"/>
      <c r="W78" s="373"/>
      <c r="X78" s="373"/>
      <c r="Y78" s="373"/>
      <c r="Z78" s="373"/>
      <c r="AA78" s="373"/>
      <c r="AB78" s="373"/>
      <c r="AC78" s="373"/>
      <c r="AD78" s="373"/>
      <c r="AE78" s="373"/>
      <c r="AF78" s="373"/>
      <c r="AG78" s="373"/>
      <c r="AH78" s="373"/>
      <c r="AI78" s="373"/>
      <c r="AJ78" s="373"/>
      <c r="AK78" s="373"/>
      <c r="AL78" s="373"/>
      <c r="AM78" s="373"/>
      <c r="AN78" s="373"/>
      <c r="AO78" s="373"/>
      <c r="AP78" s="373"/>
      <c r="AQ78" s="373"/>
      <c r="AR78" s="373"/>
      <c r="AS78" s="373"/>
      <c r="AT78" s="373"/>
      <c r="AU78" s="373"/>
      <c r="AV78" s="373"/>
      <c r="AW78" s="373"/>
      <c r="AX78" s="373"/>
      <c r="AY78" s="373"/>
      <c r="AZ78" s="373"/>
      <c r="BA78" s="373"/>
      <c r="BB78" s="373"/>
      <c r="BC78" s="373"/>
      <c r="BD78" s="373"/>
      <c r="BE78" s="373"/>
      <c r="BF78" s="373"/>
      <c r="BG78" s="373"/>
      <c r="BH78" s="373"/>
      <c r="BI78" s="373"/>
      <c r="BJ78" s="373"/>
      <c r="BK78" s="373"/>
      <c r="BL78" s="373"/>
      <c r="BM78" s="373"/>
      <c r="BN78" s="373"/>
      <c r="BO78" s="373"/>
      <c r="BP78" s="373"/>
      <c r="BQ78" s="373"/>
      <c r="BR78" s="373"/>
      <c r="BS78" s="373"/>
      <c r="BT78" s="373"/>
      <c r="BU78" s="373"/>
      <c r="BV78" s="373"/>
      <c r="BW78" s="373"/>
      <c r="BX78" s="373"/>
      <c r="BY78" s="373"/>
      <c r="BZ78" s="373"/>
      <c r="CA78" s="373"/>
      <c r="CB78" s="373"/>
      <c r="CC78" s="373"/>
      <c r="CD78" s="373"/>
      <c r="CE78" s="373"/>
      <c r="CF78" s="373"/>
      <c r="CG78" s="373"/>
      <c r="CH78" s="373"/>
      <c r="CI78" s="373"/>
      <c r="CJ78" s="373"/>
      <c r="CK78" s="373"/>
      <c r="CL78" s="373"/>
      <c r="CM78" s="373"/>
      <c r="CN78" s="373"/>
      <c r="CO78" s="373"/>
      <c r="CP78" s="373"/>
      <c r="CQ78" s="373"/>
      <c r="CR78" s="373"/>
      <c r="CS78" s="373"/>
      <c r="CT78" s="373"/>
      <c r="CU78" s="373"/>
      <c r="CV78" s="373"/>
      <c r="CW78" s="373"/>
      <c r="CX78" s="373"/>
      <c r="CY78" s="373"/>
      <c r="CZ78" s="373"/>
      <c r="DA78" s="373"/>
      <c r="DB78" s="373"/>
      <c r="DC78" s="373"/>
      <c r="DD78" s="373"/>
      <c r="DE78" s="373"/>
      <c r="DF78" s="373"/>
      <c r="DG78" s="373"/>
      <c r="DH78" s="373"/>
      <c r="DI78" s="373"/>
      <c r="DJ78" s="373"/>
      <c r="DK78" s="373"/>
      <c r="DL78" s="373"/>
      <c r="DM78" s="373"/>
      <c r="DN78" s="373"/>
      <c r="DO78" s="373"/>
      <c r="DP78" s="373"/>
      <c r="DQ78" s="373"/>
      <c r="DR78" s="373"/>
      <c r="DS78" s="373"/>
      <c r="DT78" s="373"/>
      <c r="DU78" s="373"/>
      <c r="DV78" s="373"/>
      <c r="DW78" s="373"/>
      <c r="DX78" s="373"/>
      <c r="DY78" s="373"/>
      <c r="DZ78" s="373"/>
      <c r="EA78" s="373"/>
      <c r="EB78" s="373"/>
      <c r="EC78" s="373"/>
      <c r="ED78" s="373"/>
      <c r="EE78" s="373"/>
      <c r="EF78" s="373"/>
      <c r="EG78" s="373"/>
      <c r="EH78" s="373"/>
      <c r="EI78" s="373"/>
      <c r="EJ78" s="373"/>
      <c r="EK78" s="373"/>
      <c r="EL78" s="373"/>
      <c r="EM78" s="373"/>
      <c r="EN78" s="373"/>
      <c r="EO78" s="373"/>
      <c r="EP78" s="373"/>
      <c r="EQ78" s="373"/>
      <c r="ER78" s="373"/>
      <c r="ES78" s="373"/>
      <c r="ET78" s="373"/>
      <c r="EU78" s="373"/>
      <c r="EV78" s="373"/>
      <c r="EW78" s="373"/>
      <c r="EX78" s="373"/>
      <c r="EY78" s="373"/>
      <c r="EZ78" s="373"/>
      <c r="FA78" s="373"/>
      <c r="FB78" s="373"/>
      <c r="FC78" s="373"/>
      <c r="FD78" s="373"/>
      <c r="FE78" s="373"/>
      <c r="FF78" s="373"/>
      <c r="FG78" s="373"/>
      <c r="FH78" s="373"/>
      <c r="FI78" s="373"/>
      <c r="FJ78" s="373"/>
      <c r="FK78" s="373"/>
      <c r="FL78" s="373"/>
      <c r="FM78" s="373"/>
      <c r="FN78" s="373"/>
      <c r="FO78" s="373"/>
      <c r="FP78" s="373"/>
      <c r="FQ78" s="373"/>
      <c r="FR78" s="373"/>
      <c r="FS78" s="373"/>
      <c r="FT78" s="373"/>
      <c r="FU78" s="373"/>
      <c r="FV78" s="373"/>
      <c r="FW78" s="373"/>
      <c r="FX78" s="373"/>
      <c r="FY78" s="373"/>
      <c r="FZ78" s="373"/>
      <c r="GA78" s="373"/>
      <c r="GB78" s="373"/>
      <c r="GC78" s="373"/>
      <c r="GD78" s="373"/>
      <c r="GE78" s="373"/>
      <c r="GF78" s="373"/>
      <c r="GG78" s="373"/>
      <c r="GH78" s="373"/>
      <c r="GI78" s="373"/>
      <c r="GJ78" s="373"/>
      <c r="GK78" s="373"/>
      <c r="GL78" s="373"/>
      <c r="GM78" s="373"/>
      <c r="GN78" s="373"/>
      <c r="GO78" s="373"/>
    </row>
    <row r="79" spans="1:197">
      <c r="N79" s="373"/>
      <c r="O79" s="373"/>
      <c r="P79" s="373"/>
      <c r="Q79" s="373"/>
      <c r="R79" s="373"/>
      <c r="S79" s="373"/>
      <c r="T79" s="373"/>
      <c r="U79" s="373"/>
      <c r="V79" s="373"/>
      <c r="W79" s="373"/>
      <c r="X79" s="373"/>
      <c r="Y79" s="373"/>
      <c r="Z79" s="373"/>
      <c r="AA79" s="373"/>
      <c r="AB79" s="373"/>
      <c r="AC79" s="373"/>
      <c r="AD79" s="373"/>
      <c r="AE79" s="373"/>
      <c r="AF79" s="373"/>
      <c r="AG79" s="373"/>
      <c r="AH79" s="373"/>
      <c r="AI79" s="373"/>
      <c r="AJ79" s="373"/>
      <c r="AK79" s="373"/>
      <c r="AL79" s="373"/>
      <c r="AM79" s="373"/>
      <c r="AN79" s="373"/>
      <c r="AO79" s="373"/>
      <c r="AP79" s="373"/>
      <c r="AQ79" s="373"/>
      <c r="AR79" s="373"/>
      <c r="AS79" s="373"/>
      <c r="AT79" s="373"/>
      <c r="AU79" s="373"/>
      <c r="AV79" s="373"/>
      <c r="AW79" s="373"/>
      <c r="AX79" s="373"/>
      <c r="AY79" s="373"/>
      <c r="AZ79" s="373"/>
      <c r="BA79" s="373"/>
      <c r="BB79" s="373"/>
      <c r="BC79" s="373"/>
      <c r="BD79" s="373"/>
      <c r="BE79" s="373"/>
      <c r="BF79" s="373"/>
      <c r="BG79" s="373"/>
      <c r="BH79" s="373"/>
      <c r="BI79" s="373"/>
      <c r="BJ79" s="373"/>
      <c r="BK79" s="373"/>
      <c r="BL79" s="373"/>
      <c r="BM79" s="373"/>
      <c r="BN79" s="373"/>
      <c r="BO79" s="373"/>
      <c r="BP79" s="373"/>
      <c r="BQ79" s="373"/>
      <c r="BR79" s="373"/>
      <c r="BS79" s="373"/>
      <c r="BT79" s="373"/>
      <c r="BU79" s="373"/>
      <c r="BV79" s="373"/>
      <c r="BW79" s="373"/>
      <c r="BX79" s="373"/>
      <c r="BY79" s="373"/>
      <c r="BZ79" s="373"/>
      <c r="CA79" s="373"/>
      <c r="CB79" s="373"/>
      <c r="CC79" s="373"/>
      <c r="CD79" s="373"/>
      <c r="CE79" s="373"/>
      <c r="CF79" s="373"/>
      <c r="CG79" s="373"/>
      <c r="CH79" s="373"/>
      <c r="CI79" s="373"/>
      <c r="CJ79" s="373"/>
      <c r="CK79" s="373"/>
      <c r="CL79" s="373"/>
      <c r="CM79" s="373"/>
      <c r="CN79" s="373"/>
      <c r="CO79" s="373"/>
      <c r="CP79" s="373"/>
      <c r="CQ79" s="373"/>
      <c r="CR79" s="373"/>
      <c r="CS79" s="373"/>
      <c r="CT79" s="373"/>
      <c r="CU79" s="373"/>
      <c r="CV79" s="373"/>
      <c r="CW79" s="373"/>
      <c r="CX79" s="373"/>
      <c r="CY79" s="373"/>
      <c r="CZ79" s="373"/>
      <c r="DA79" s="373"/>
      <c r="DB79" s="373"/>
      <c r="DC79" s="373"/>
      <c r="DD79" s="373"/>
      <c r="DE79" s="373"/>
      <c r="DF79" s="373"/>
      <c r="DG79" s="373"/>
      <c r="DH79" s="373"/>
      <c r="DI79" s="373"/>
      <c r="DJ79" s="373"/>
      <c r="DK79" s="373"/>
      <c r="DL79" s="373"/>
      <c r="DM79" s="373"/>
      <c r="DN79" s="373"/>
      <c r="DO79" s="373"/>
      <c r="DP79" s="373"/>
      <c r="DQ79" s="373"/>
      <c r="DR79" s="373"/>
      <c r="DS79" s="373"/>
      <c r="DT79" s="373"/>
      <c r="DU79" s="373"/>
      <c r="DV79" s="373"/>
      <c r="DW79" s="373"/>
      <c r="DX79" s="373"/>
      <c r="DY79" s="373"/>
      <c r="DZ79" s="373"/>
      <c r="EA79" s="373"/>
      <c r="EB79" s="373"/>
      <c r="EC79" s="373"/>
      <c r="ED79" s="373"/>
      <c r="EE79" s="373"/>
      <c r="EF79" s="373"/>
      <c r="EG79" s="373"/>
      <c r="EH79" s="373"/>
      <c r="EI79" s="373"/>
      <c r="EJ79" s="373"/>
      <c r="EK79" s="373"/>
      <c r="EL79" s="373"/>
      <c r="EM79" s="373"/>
      <c r="EN79" s="373"/>
      <c r="EO79" s="373"/>
      <c r="EP79" s="373"/>
      <c r="EQ79" s="373"/>
      <c r="ER79" s="373"/>
      <c r="ES79" s="373"/>
      <c r="ET79" s="373"/>
      <c r="EU79" s="373"/>
      <c r="EV79" s="373"/>
      <c r="EW79" s="373"/>
      <c r="EX79" s="373"/>
      <c r="EY79" s="373"/>
      <c r="EZ79" s="373"/>
      <c r="FA79" s="373"/>
      <c r="FB79" s="373"/>
      <c r="FC79" s="373"/>
      <c r="FD79" s="373"/>
      <c r="FE79" s="373"/>
      <c r="FF79" s="373"/>
      <c r="FG79" s="373"/>
      <c r="FH79" s="373"/>
      <c r="FI79" s="373"/>
      <c r="FJ79" s="373"/>
      <c r="FK79" s="373"/>
      <c r="FL79" s="373"/>
      <c r="FM79" s="373"/>
      <c r="FN79" s="373"/>
      <c r="FO79" s="373"/>
      <c r="FP79" s="373"/>
      <c r="FQ79" s="373"/>
      <c r="FR79" s="373"/>
      <c r="FS79" s="373"/>
      <c r="FT79" s="373"/>
      <c r="FU79" s="373"/>
      <c r="FV79" s="373"/>
      <c r="FW79" s="373"/>
      <c r="FX79" s="373"/>
      <c r="FY79" s="373"/>
      <c r="FZ79" s="373"/>
      <c r="GA79" s="373"/>
      <c r="GB79" s="373"/>
      <c r="GC79" s="373"/>
      <c r="GD79" s="373"/>
      <c r="GE79" s="373"/>
      <c r="GF79" s="373"/>
      <c r="GG79" s="373"/>
      <c r="GH79" s="373"/>
      <c r="GI79" s="373"/>
      <c r="GJ79" s="373"/>
      <c r="GK79" s="373"/>
      <c r="GL79" s="373"/>
      <c r="GM79" s="373"/>
      <c r="GN79" s="373"/>
      <c r="GO79" s="373"/>
    </row>
    <row r="80" spans="1:197">
      <c r="N80" s="373"/>
      <c r="O80" s="373"/>
      <c r="P80" s="373"/>
      <c r="Q80" s="373"/>
      <c r="R80" s="373"/>
      <c r="S80" s="373"/>
      <c r="T80" s="373"/>
      <c r="U80" s="373"/>
      <c r="V80" s="373"/>
      <c r="W80" s="373"/>
      <c r="X80" s="373"/>
      <c r="Y80" s="373"/>
      <c r="Z80" s="373"/>
      <c r="AA80" s="373"/>
      <c r="AB80" s="373"/>
      <c r="AC80" s="373"/>
      <c r="AD80" s="373"/>
      <c r="AE80" s="373"/>
      <c r="AF80" s="373"/>
      <c r="AG80" s="373"/>
      <c r="AH80" s="373"/>
      <c r="AI80" s="373"/>
      <c r="AJ80" s="373"/>
      <c r="AK80" s="373"/>
      <c r="AL80" s="373"/>
      <c r="AM80" s="373"/>
      <c r="AN80" s="373"/>
      <c r="AO80" s="373"/>
      <c r="AP80" s="373"/>
      <c r="AQ80" s="373"/>
      <c r="AR80" s="373"/>
      <c r="AS80" s="373"/>
      <c r="AT80" s="373"/>
      <c r="AU80" s="373"/>
      <c r="AV80" s="373"/>
      <c r="AW80" s="373"/>
      <c r="AX80" s="373"/>
      <c r="AY80" s="373"/>
      <c r="AZ80" s="373"/>
      <c r="BA80" s="373"/>
      <c r="BB80" s="373"/>
      <c r="BC80" s="373"/>
      <c r="BD80" s="373"/>
      <c r="BE80" s="373"/>
      <c r="BF80" s="373"/>
      <c r="BG80" s="373"/>
      <c r="BH80" s="373"/>
      <c r="BI80" s="373"/>
      <c r="BJ80" s="373"/>
      <c r="BK80" s="373"/>
      <c r="BL80" s="373"/>
      <c r="BM80" s="373"/>
      <c r="BN80" s="373"/>
      <c r="BO80" s="373"/>
      <c r="BP80" s="373"/>
      <c r="BQ80" s="373"/>
      <c r="BR80" s="373"/>
      <c r="BS80" s="373"/>
      <c r="BT80" s="373"/>
      <c r="BU80" s="373"/>
      <c r="BV80" s="373"/>
      <c r="BW80" s="373"/>
      <c r="BX80" s="373"/>
      <c r="BY80" s="373"/>
      <c r="BZ80" s="373"/>
      <c r="CA80" s="373"/>
      <c r="CB80" s="373"/>
      <c r="CC80" s="373"/>
      <c r="CD80" s="373"/>
      <c r="CE80" s="373"/>
      <c r="CF80" s="373"/>
      <c r="CG80" s="373"/>
      <c r="CH80" s="373"/>
      <c r="CI80" s="373"/>
      <c r="CJ80" s="373"/>
      <c r="CK80" s="373"/>
      <c r="CL80" s="373"/>
      <c r="CM80" s="373"/>
      <c r="CN80" s="373"/>
      <c r="CO80" s="373"/>
      <c r="CP80" s="373"/>
      <c r="CQ80" s="373"/>
      <c r="CR80" s="373"/>
      <c r="CS80" s="373"/>
      <c r="CT80" s="373"/>
      <c r="CU80" s="373"/>
      <c r="CV80" s="373"/>
      <c r="CW80" s="373"/>
      <c r="CX80" s="373"/>
      <c r="CY80" s="373"/>
      <c r="CZ80" s="373"/>
      <c r="DA80" s="373"/>
      <c r="DB80" s="373"/>
      <c r="DC80" s="373"/>
      <c r="DD80" s="373"/>
      <c r="DE80" s="373"/>
      <c r="DF80" s="373"/>
      <c r="DG80" s="373"/>
      <c r="DH80" s="373"/>
      <c r="DI80" s="373"/>
      <c r="DJ80" s="373"/>
      <c r="DK80" s="373"/>
      <c r="DL80" s="373"/>
      <c r="DM80" s="373"/>
      <c r="DN80" s="373"/>
      <c r="DO80" s="373"/>
      <c r="DP80" s="373"/>
      <c r="DQ80" s="373"/>
      <c r="DR80" s="373"/>
      <c r="DS80" s="373"/>
      <c r="DT80" s="373"/>
      <c r="DU80" s="373"/>
      <c r="DV80" s="373"/>
      <c r="DW80" s="373"/>
      <c r="DX80" s="373"/>
      <c r="DY80" s="373"/>
      <c r="DZ80" s="373"/>
      <c r="EA80" s="373"/>
      <c r="EB80" s="373"/>
      <c r="EC80" s="373"/>
      <c r="ED80" s="373"/>
      <c r="EE80" s="373"/>
      <c r="EF80" s="373"/>
      <c r="EG80" s="373"/>
      <c r="EH80" s="373"/>
      <c r="EI80" s="373"/>
      <c r="EJ80" s="373"/>
      <c r="EK80" s="373"/>
      <c r="EL80" s="373"/>
      <c r="EM80" s="373"/>
      <c r="EN80" s="373"/>
      <c r="EO80" s="373"/>
      <c r="EP80" s="373"/>
      <c r="EQ80" s="373"/>
      <c r="ER80" s="373"/>
      <c r="ES80" s="373"/>
      <c r="ET80" s="373"/>
      <c r="EU80" s="373"/>
      <c r="EV80" s="373"/>
      <c r="EW80" s="373"/>
      <c r="EX80" s="373"/>
      <c r="EY80" s="373"/>
      <c r="EZ80" s="373"/>
      <c r="FA80" s="373"/>
      <c r="FB80" s="373"/>
      <c r="FC80" s="373"/>
      <c r="FD80" s="373"/>
      <c r="FE80" s="373"/>
      <c r="FF80" s="373"/>
      <c r="FG80" s="373"/>
      <c r="FH80" s="373"/>
      <c r="FI80" s="373"/>
      <c r="FJ80" s="373"/>
      <c r="FK80" s="373"/>
      <c r="FL80" s="373"/>
      <c r="FM80" s="373"/>
      <c r="FN80" s="373"/>
      <c r="FO80" s="373"/>
      <c r="FP80" s="373"/>
      <c r="FQ80" s="373"/>
      <c r="FR80" s="373"/>
      <c r="FS80" s="373"/>
      <c r="FT80" s="373"/>
      <c r="FU80" s="373"/>
      <c r="FV80" s="373"/>
      <c r="FW80" s="373"/>
      <c r="FX80" s="373"/>
      <c r="FY80" s="373"/>
      <c r="FZ80" s="373"/>
      <c r="GA80" s="373"/>
      <c r="GB80" s="373"/>
      <c r="GC80" s="373"/>
      <c r="GD80" s="373"/>
      <c r="GE80" s="373"/>
      <c r="GF80" s="373"/>
      <c r="GG80" s="373"/>
      <c r="GH80" s="373"/>
      <c r="GI80" s="373"/>
      <c r="GJ80" s="373"/>
      <c r="GK80" s="373"/>
      <c r="GL80" s="373"/>
      <c r="GM80" s="373"/>
      <c r="GN80" s="373"/>
      <c r="GO80" s="373"/>
    </row>
    <row r="81" spans="1:197">
      <c r="N81" s="373"/>
      <c r="O81" s="373"/>
      <c r="P81" s="373"/>
      <c r="Q81" s="373"/>
      <c r="R81" s="373"/>
      <c r="S81" s="373"/>
      <c r="T81" s="373"/>
      <c r="U81" s="373"/>
      <c r="V81" s="373"/>
      <c r="W81" s="373"/>
      <c r="X81" s="373"/>
      <c r="Y81" s="373"/>
      <c r="Z81" s="373"/>
      <c r="AA81" s="373"/>
      <c r="AB81" s="373"/>
      <c r="AC81" s="373"/>
      <c r="AD81" s="373"/>
      <c r="AE81" s="373"/>
      <c r="AF81" s="373"/>
      <c r="AG81" s="373"/>
      <c r="AH81" s="373"/>
      <c r="AI81" s="373"/>
      <c r="AJ81" s="373"/>
      <c r="AK81" s="373"/>
      <c r="AL81" s="373"/>
      <c r="AM81" s="373"/>
      <c r="AN81" s="373"/>
      <c r="AO81" s="373"/>
      <c r="AP81" s="373"/>
      <c r="AQ81" s="373"/>
      <c r="AR81" s="373"/>
      <c r="AS81" s="373"/>
      <c r="AT81" s="373"/>
      <c r="AU81" s="373"/>
      <c r="AV81" s="373"/>
      <c r="AW81" s="373"/>
      <c r="AX81" s="373"/>
      <c r="AY81" s="373"/>
      <c r="AZ81" s="373"/>
      <c r="BA81" s="373"/>
      <c r="BB81" s="373"/>
      <c r="BC81" s="373"/>
      <c r="BD81" s="373"/>
      <c r="BE81" s="373"/>
      <c r="BF81" s="373"/>
      <c r="BG81" s="373"/>
      <c r="BH81" s="373"/>
      <c r="BI81" s="373"/>
      <c r="BJ81" s="373"/>
      <c r="BK81" s="373"/>
      <c r="BL81" s="373"/>
      <c r="BM81" s="373"/>
      <c r="BN81" s="373"/>
      <c r="BO81" s="373"/>
      <c r="BP81" s="373"/>
      <c r="BQ81" s="373"/>
      <c r="BR81" s="373"/>
      <c r="BS81" s="373"/>
      <c r="BT81" s="373"/>
      <c r="BU81" s="373"/>
      <c r="BV81" s="373"/>
      <c r="BW81" s="373"/>
      <c r="BX81" s="373"/>
      <c r="BY81" s="373"/>
      <c r="BZ81" s="373"/>
      <c r="CA81" s="373"/>
      <c r="CB81" s="373"/>
      <c r="CC81" s="373"/>
      <c r="CD81" s="373"/>
      <c r="CE81" s="373"/>
      <c r="CF81" s="373"/>
      <c r="CG81" s="373"/>
      <c r="CH81" s="373"/>
      <c r="CI81" s="373"/>
      <c r="CJ81" s="373"/>
      <c r="CK81" s="373"/>
      <c r="CL81" s="373"/>
      <c r="CM81" s="373"/>
      <c r="CN81" s="373"/>
      <c r="CO81" s="373"/>
      <c r="CP81" s="373"/>
      <c r="CQ81" s="373"/>
      <c r="CR81" s="373"/>
      <c r="CS81" s="373"/>
      <c r="CT81" s="373"/>
      <c r="CU81" s="373"/>
      <c r="CV81" s="373"/>
      <c r="CW81" s="373"/>
      <c r="CX81" s="373"/>
      <c r="CY81" s="373"/>
      <c r="CZ81" s="373"/>
      <c r="DA81" s="373"/>
      <c r="DB81" s="373"/>
      <c r="DC81" s="373"/>
      <c r="DD81" s="373"/>
      <c r="DE81" s="373"/>
      <c r="DF81" s="373"/>
      <c r="DG81" s="373"/>
      <c r="DH81" s="373"/>
      <c r="DI81" s="373"/>
      <c r="DJ81" s="373"/>
      <c r="DK81" s="373"/>
      <c r="DL81" s="373"/>
      <c r="DM81" s="373"/>
      <c r="DN81" s="373"/>
      <c r="DO81" s="373"/>
      <c r="DP81" s="373"/>
      <c r="DQ81" s="373"/>
      <c r="DR81" s="373"/>
      <c r="DS81" s="373"/>
      <c r="DT81" s="373"/>
      <c r="DU81" s="373"/>
      <c r="DV81" s="373"/>
      <c r="DW81" s="373"/>
      <c r="DX81" s="373"/>
      <c r="DY81" s="373"/>
      <c r="DZ81" s="373"/>
      <c r="EA81" s="373"/>
      <c r="EB81" s="373"/>
      <c r="EC81" s="373"/>
      <c r="ED81" s="373"/>
      <c r="EE81" s="373"/>
      <c r="EF81" s="373"/>
      <c r="EG81" s="373"/>
      <c r="EH81" s="373"/>
      <c r="EI81" s="373"/>
      <c r="EJ81" s="373"/>
      <c r="EK81" s="373"/>
      <c r="EL81" s="373"/>
      <c r="EM81" s="373"/>
      <c r="EN81" s="373"/>
      <c r="EO81" s="373"/>
      <c r="EP81" s="373"/>
      <c r="EQ81" s="373"/>
      <c r="ER81" s="373"/>
      <c r="ES81" s="373"/>
      <c r="ET81" s="373"/>
      <c r="EU81" s="373"/>
      <c r="EV81" s="373"/>
      <c r="EW81" s="373"/>
      <c r="EX81" s="373"/>
      <c r="EY81" s="373"/>
      <c r="EZ81" s="373"/>
      <c r="FA81" s="373"/>
      <c r="FB81" s="373"/>
      <c r="FC81" s="373"/>
      <c r="FD81" s="373"/>
      <c r="FE81" s="373"/>
      <c r="FF81" s="373"/>
      <c r="FG81" s="373"/>
      <c r="FH81" s="373"/>
      <c r="FI81" s="373"/>
      <c r="FJ81" s="373"/>
      <c r="FK81" s="373"/>
      <c r="FL81" s="373"/>
      <c r="FM81" s="373"/>
      <c r="FN81" s="373"/>
      <c r="FO81" s="373"/>
      <c r="FP81" s="373"/>
      <c r="FQ81" s="373"/>
      <c r="FR81" s="373"/>
      <c r="FS81" s="373"/>
      <c r="FT81" s="373"/>
      <c r="FU81" s="373"/>
      <c r="FV81" s="373"/>
      <c r="FW81" s="373"/>
      <c r="FX81" s="373"/>
      <c r="FY81" s="373"/>
      <c r="FZ81" s="373"/>
      <c r="GA81" s="373"/>
      <c r="GB81" s="373"/>
      <c r="GC81" s="373"/>
      <c r="GD81" s="373"/>
      <c r="GE81" s="373"/>
      <c r="GF81" s="373"/>
      <c r="GG81" s="373"/>
      <c r="GH81" s="373"/>
      <c r="GI81" s="373"/>
      <c r="GJ81" s="373"/>
      <c r="GK81" s="373"/>
      <c r="GL81" s="373"/>
      <c r="GM81" s="373"/>
      <c r="GN81" s="373"/>
      <c r="GO81" s="373"/>
    </row>
    <row r="82" spans="1:197">
      <c r="N82" s="373"/>
      <c r="O82" s="373"/>
      <c r="P82" s="373"/>
      <c r="Q82" s="373"/>
      <c r="R82" s="373"/>
      <c r="S82" s="373"/>
      <c r="T82" s="373"/>
      <c r="U82" s="373"/>
      <c r="V82" s="373"/>
      <c r="W82" s="373"/>
      <c r="X82" s="373"/>
      <c r="Y82" s="373"/>
      <c r="Z82" s="373"/>
      <c r="AA82" s="373"/>
      <c r="AB82" s="373"/>
      <c r="AC82" s="373"/>
      <c r="AD82" s="373"/>
      <c r="AE82" s="373"/>
      <c r="AF82" s="373"/>
      <c r="AG82" s="373"/>
      <c r="AH82" s="373"/>
      <c r="AI82" s="373"/>
      <c r="AJ82" s="373"/>
      <c r="AK82" s="373"/>
      <c r="AL82" s="373"/>
      <c r="AM82" s="373"/>
      <c r="AN82" s="373"/>
      <c r="AO82" s="373"/>
      <c r="AP82" s="373"/>
      <c r="AQ82" s="373"/>
      <c r="AR82" s="373"/>
      <c r="AS82" s="373"/>
      <c r="AT82" s="373"/>
      <c r="AU82" s="373"/>
      <c r="AV82" s="373"/>
      <c r="AW82" s="373"/>
      <c r="AX82" s="373"/>
      <c r="AY82" s="373"/>
      <c r="AZ82" s="373"/>
      <c r="BA82" s="373"/>
      <c r="BB82" s="373"/>
      <c r="BC82" s="373"/>
      <c r="BD82" s="373"/>
      <c r="BE82" s="373"/>
      <c r="BF82" s="373"/>
      <c r="BG82" s="373"/>
      <c r="BH82" s="373"/>
      <c r="BI82" s="373"/>
      <c r="BJ82" s="373"/>
      <c r="BK82" s="373"/>
      <c r="BL82" s="373"/>
      <c r="BM82" s="373"/>
      <c r="BN82" s="373"/>
      <c r="BO82" s="373"/>
      <c r="BP82" s="373"/>
      <c r="BQ82" s="373"/>
      <c r="BR82" s="373"/>
      <c r="BS82" s="373"/>
      <c r="BT82" s="373"/>
      <c r="BU82" s="373"/>
      <c r="BV82" s="373"/>
      <c r="BW82" s="373"/>
      <c r="BX82" s="373"/>
      <c r="BY82" s="373"/>
      <c r="BZ82" s="373"/>
      <c r="CA82" s="373"/>
      <c r="CB82" s="373"/>
      <c r="CC82" s="373"/>
      <c r="CD82" s="373"/>
      <c r="CE82" s="373"/>
      <c r="CF82" s="373"/>
      <c r="CG82" s="373"/>
      <c r="CH82" s="373"/>
      <c r="CI82" s="373"/>
      <c r="CJ82" s="373"/>
      <c r="CK82" s="373"/>
      <c r="CL82" s="373"/>
      <c r="CM82" s="373"/>
      <c r="CN82" s="373"/>
      <c r="CO82" s="373"/>
      <c r="CP82" s="373"/>
      <c r="CQ82" s="373"/>
      <c r="CR82" s="373"/>
      <c r="CS82" s="373"/>
      <c r="CT82" s="373"/>
      <c r="CU82" s="373"/>
      <c r="CV82" s="373"/>
      <c r="CW82" s="373"/>
      <c r="CX82" s="373"/>
      <c r="CY82" s="373"/>
      <c r="CZ82" s="373"/>
      <c r="DA82" s="373"/>
      <c r="DB82" s="373"/>
      <c r="DC82" s="373"/>
      <c r="DD82" s="373"/>
      <c r="DE82" s="373"/>
      <c r="DF82" s="373"/>
      <c r="DG82" s="373"/>
      <c r="DH82" s="373"/>
      <c r="DI82" s="373"/>
      <c r="DJ82" s="373"/>
      <c r="DK82" s="373"/>
      <c r="DL82" s="373"/>
      <c r="DM82" s="373"/>
      <c r="DN82" s="373"/>
      <c r="DO82" s="373"/>
      <c r="DP82" s="373"/>
      <c r="DQ82" s="373"/>
      <c r="DR82" s="373"/>
      <c r="DS82" s="373"/>
      <c r="DT82" s="373"/>
      <c r="DU82" s="373"/>
      <c r="DV82" s="373"/>
      <c r="DW82" s="373"/>
      <c r="DX82" s="373"/>
      <c r="DY82" s="373"/>
      <c r="DZ82" s="373"/>
      <c r="EA82" s="373"/>
      <c r="EB82" s="373"/>
      <c r="EC82" s="373"/>
      <c r="ED82" s="373"/>
      <c r="EE82" s="373"/>
      <c r="EF82" s="373"/>
      <c r="EG82" s="373"/>
      <c r="EH82" s="373"/>
      <c r="EI82" s="373"/>
      <c r="EJ82" s="373"/>
      <c r="EK82" s="373"/>
      <c r="EL82" s="373"/>
      <c r="EM82" s="373"/>
      <c r="EN82" s="373"/>
      <c r="EO82" s="373"/>
      <c r="EP82" s="373"/>
      <c r="EQ82" s="373"/>
      <c r="ER82" s="373"/>
      <c r="ES82" s="373"/>
      <c r="ET82" s="373"/>
      <c r="EU82" s="373"/>
      <c r="EV82" s="373"/>
      <c r="EW82" s="373"/>
      <c r="EX82" s="373"/>
      <c r="EY82" s="373"/>
      <c r="EZ82" s="373"/>
      <c r="FA82" s="373"/>
      <c r="FB82" s="373"/>
      <c r="FC82" s="373"/>
      <c r="FD82" s="373"/>
      <c r="FE82" s="373"/>
      <c r="FF82" s="373"/>
      <c r="FG82" s="373"/>
      <c r="FH82" s="373"/>
      <c r="FI82" s="373"/>
      <c r="FJ82" s="373"/>
      <c r="FK82" s="373"/>
      <c r="FL82" s="373"/>
      <c r="FM82" s="373"/>
      <c r="FN82" s="373"/>
      <c r="FO82" s="373"/>
      <c r="FP82" s="373"/>
      <c r="FQ82" s="373"/>
      <c r="FR82" s="373"/>
      <c r="FS82" s="373"/>
      <c r="FT82" s="373"/>
      <c r="FU82" s="373"/>
      <c r="FV82" s="373"/>
      <c r="FW82" s="373"/>
      <c r="FX82" s="373"/>
      <c r="FY82" s="373"/>
      <c r="FZ82" s="373"/>
      <c r="GA82" s="373"/>
      <c r="GB82" s="373"/>
      <c r="GC82" s="373"/>
      <c r="GD82" s="373"/>
      <c r="GE82" s="373"/>
      <c r="GF82" s="373"/>
      <c r="GG82" s="373"/>
      <c r="GH82" s="373"/>
      <c r="GI82" s="373"/>
      <c r="GJ82" s="373"/>
      <c r="GK82" s="373"/>
      <c r="GL82" s="373"/>
      <c r="GM82" s="373"/>
      <c r="GN82" s="373"/>
      <c r="GO82" s="373"/>
    </row>
    <row r="83" spans="1:197">
      <c r="N83" s="373"/>
      <c r="O83" s="373"/>
      <c r="P83" s="373"/>
      <c r="Q83" s="373"/>
      <c r="R83" s="373"/>
      <c r="S83" s="373"/>
      <c r="T83" s="373"/>
      <c r="U83" s="373"/>
      <c r="V83" s="373"/>
      <c r="W83" s="373"/>
      <c r="X83" s="373"/>
      <c r="Y83" s="373"/>
      <c r="Z83" s="373"/>
      <c r="AA83" s="373"/>
      <c r="AB83" s="373"/>
      <c r="AC83" s="373"/>
      <c r="AD83" s="373"/>
      <c r="AE83" s="373"/>
      <c r="AF83" s="373"/>
      <c r="AG83" s="373"/>
      <c r="AH83" s="373"/>
      <c r="AI83" s="373"/>
      <c r="AJ83" s="373"/>
      <c r="AK83" s="373"/>
      <c r="AL83" s="373"/>
      <c r="AM83" s="373"/>
      <c r="AN83" s="373"/>
      <c r="AO83" s="373"/>
      <c r="AP83" s="373"/>
      <c r="AQ83" s="373"/>
      <c r="AR83" s="373"/>
      <c r="AS83" s="373"/>
      <c r="AT83" s="373"/>
      <c r="AU83" s="373"/>
      <c r="AV83" s="373"/>
      <c r="AW83" s="373"/>
      <c r="AX83" s="373"/>
      <c r="AY83" s="373"/>
      <c r="AZ83" s="373"/>
      <c r="BA83" s="373"/>
      <c r="BB83" s="373"/>
      <c r="BC83" s="373"/>
      <c r="BD83" s="373"/>
      <c r="BE83" s="373"/>
      <c r="BF83" s="373"/>
      <c r="BG83" s="373"/>
      <c r="BH83" s="373"/>
      <c r="BI83" s="373"/>
      <c r="BJ83" s="373"/>
      <c r="BK83" s="373"/>
      <c r="BL83" s="373"/>
      <c r="BM83" s="373"/>
      <c r="BN83" s="373"/>
      <c r="BO83" s="373"/>
      <c r="BP83" s="373"/>
      <c r="BQ83" s="373"/>
      <c r="BR83" s="373"/>
      <c r="BS83" s="373"/>
      <c r="BT83" s="373"/>
      <c r="BU83" s="373"/>
      <c r="BV83" s="373"/>
      <c r="BW83" s="373"/>
      <c r="BX83" s="373"/>
      <c r="BY83" s="373"/>
      <c r="BZ83" s="373"/>
      <c r="CA83" s="373"/>
      <c r="CB83" s="373"/>
      <c r="CC83" s="373"/>
      <c r="CD83" s="373"/>
      <c r="CE83" s="373"/>
      <c r="CF83" s="373"/>
      <c r="CG83" s="373"/>
      <c r="CH83" s="373"/>
      <c r="CI83" s="373"/>
      <c r="CJ83" s="373"/>
      <c r="CK83" s="373"/>
      <c r="CL83" s="373"/>
      <c r="CM83" s="373"/>
      <c r="CN83" s="373"/>
      <c r="CO83" s="373"/>
      <c r="CP83" s="373"/>
      <c r="CQ83" s="373"/>
      <c r="CR83" s="373"/>
      <c r="CS83" s="373"/>
      <c r="CT83" s="373"/>
      <c r="CU83" s="373"/>
      <c r="CV83" s="373"/>
      <c r="CW83" s="373"/>
      <c r="CX83" s="373"/>
      <c r="CY83" s="373"/>
      <c r="CZ83" s="373"/>
      <c r="DA83" s="373"/>
      <c r="DB83" s="373"/>
      <c r="DC83" s="373"/>
      <c r="DD83" s="373"/>
      <c r="DE83" s="373"/>
      <c r="DF83" s="373"/>
      <c r="DG83" s="373"/>
      <c r="DH83" s="373"/>
      <c r="DI83" s="373"/>
      <c r="DJ83" s="373"/>
      <c r="DK83" s="373"/>
      <c r="DL83" s="373"/>
      <c r="DM83" s="373"/>
      <c r="DN83" s="373"/>
      <c r="DO83" s="373"/>
      <c r="DP83" s="373"/>
      <c r="DQ83" s="373"/>
      <c r="DR83" s="373"/>
      <c r="DS83" s="373"/>
      <c r="DT83" s="373"/>
      <c r="DU83" s="373"/>
      <c r="DV83" s="373"/>
      <c r="DW83" s="373"/>
      <c r="DX83" s="373"/>
      <c r="DY83" s="373"/>
      <c r="DZ83" s="373"/>
      <c r="EA83" s="373"/>
      <c r="EB83" s="373"/>
      <c r="EC83" s="373"/>
      <c r="ED83" s="373"/>
      <c r="EE83" s="373"/>
      <c r="EF83" s="373"/>
      <c r="EG83" s="373"/>
      <c r="EH83" s="373"/>
      <c r="EI83" s="373"/>
      <c r="EJ83" s="373"/>
      <c r="EK83" s="373"/>
      <c r="EL83" s="373"/>
      <c r="EM83" s="373"/>
      <c r="EN83" s="373"/>
      <c r="EO83" s="373"/>
      <c r="EP83" s="373"/>
      <c r="EQ83" s="373"/>
      <c r="ER83" s="373"/>
      <c r="ES83" s="373"/>
      <c r="ET83" s="373"/>
      <c r="EU83" s="373"/>
      <c r="EV83" s="373"/>
      <c r="EW83" s="373"/>
      <c r="EX83" s="373"/>
      <c r="EY83" s="373"/>
      <c r="EZ83" s="373"/>
      <c r="FA83" s="373"/>
      <c r="FB83" s="373"/>
      <c r="FC83" s="373"/>
      <c r="FD83" s="373"/>
      <c r="FE83" s="373"/>
      <c r="FF83" s="373"/>
      <c r="FG83" s="373"/>
      <c r="FH83" s="373"/>
      <c r="FI83" s="373"/>
      <c r="FJ83" s="373"/>
      <c r="FK83" s="373"/>
      <c r="FL83" s="373"/>
      <c r="FM83" s="373"/>
      <c r="FN83" s="373"/>
      <c r="FO83" s="373"/>
      <c r="FP83" s="373"/>
      <c r="FQ83" s="373"/>
      <c r="FR83" s="373"/>
      <c r="FS83" s="373"/>
      <c r="FT83" s="373"/>
      <c r="FU83" s="373"/>
      <c r="FV83" s="373"/>
      <c r="FW83" s="373"/>
      <c r="FX83" s="373"/>
      <c r="FY83" s="373"/>
      <c r="FZ83" s="373"/>
      <c r="GA83" s="373"/>
      <c r="GB83" s="373"/>
      <c r="GC83" s="373"/>
      <c r="GD83" s="373"/>
      <c r="GE83" s="373"/>
      <c r="GF83" s="373"/>
      <c r="GG83" s="373"/>
      <c r="GH83" s="373"/>
      <c r="GI83" s="373"/>
      <c r="GJ83" s="373"/>
      <c r="GK83" s="373"/>
      <c r="GL83" s="373"/>
      <c r="GM83" s="373"/>
      <c r="GN83" s="373"/>
      <c r="GO83" s="373"/>
    </row>
    <row r="84" spans="1:197">
      <c r="N84" s="373"/>
      <c r="O84" s="373"/>
      <c r="P84" s="373"/>
      <c r="Q84" s="373"/>
      <c r="R84" s="373"/>
      <c r="S84" s="373"/>
      <c r="T84" s="373"/>
      <c r="U84" s="373"/>
      <c r="V84" s="373"/>
      <c r="W84" s="373"/>
      <c r="X84" s="373"/>
      <c r="Y84" s="373"/>
      <c r="Z84" s="373"/>
      <c r="AA84" s="373"/>
      <c r="AB84" s="373"/>
      <c r="AC84" s="373"/>
      <c r="AD84" s="373"/>
      <c r="AE84" s="373"/>
      <c r="AF84" s="373"/>
      <c r="AG84" s="373"/>
      <c r="AH84" s="373"/>
      <c r="AI84" s="373"/>
      <c r="AJ84" s="373"/>
      <c r="AK84" s="373"/>
      <c r="AL84" s="373"/>
      <c r="AM84" s="373"/>
      <c r="AN84" s="373"/>
      <c r="AO84" s="373"/>
      <c r="AP84" s="373"/>
      <c r="AQ84" s="373"/>
      <c r="AR84" s="373"/>
      <c r="AS84" s="373"/>
      <c r="AT84" s="373"/>
      <c r="AU84" s="373"/>
      <c r="AV84" s="373"/>
      <c r="AW84" s="373"/>
      <c r="AX84" s="373"/>
      <c r="AY84" s="373"/>
      <c r="AZ84" s="373"/>
      <c r="BA84" s="373"/>
      <c r="BB84" s="373"/>
      <c r="BC84" s="373"/>
      <c r="BD84" s="373"/>
      <c r="BE84" s="373"/>
      <c r="BF84" s="373"/>
      <c r="BG84" s="373"/>
      <c r="BH84" s="373"/>
      <c r="BI84" s="373"/>
      <c r="BJ84" s="373"/>
      <c r="BK84" s="373"/>
      <c r="BL84" s="373"/>
      <c r="BM84" s="373"/>
      <c r="BN84" s="373"/>
      <c r="BO84" s="373"/>
      <c r="BP84" s="373"/>
      <c r="BQ84" s="373"/>
      <c r="BR84" s="373"/>
      <c r="BS84" s="373"/>
      <c r="BT84" s="373"/>
      <c r="BU84" s="373"/>
      <c r="BV84" s="373"/>
      <c r="BW84" s="373"/>
      <c r="BX84" s="373"/>
      <c r="BY84" s="373"/>
      <c r="BZ84" s="373"/>
      <c r="CA84" s="373"/>
      <c r="CB84" s="373"/>
      <c r="CC84" s="373"/>
      <c r="CD84" s="373"/>
      <c r="CE84" s="373"/>
      <c r="CF84" s="373"/>
      <c r="CG84" s="373"/>
      <c r="CH84" s="373"/>
      <c r="CI84" s="373"/>
      <c r="CJ84" s="373"/>
      <c r="CK84" s="373"/>
      <c r="CL84" s="373"/>
      <c r="CM84" s="373"/>
      <c r="CN84" s="373"/>
      <c r="CO84" s="373"/>
      <c r="CP84" s="373"/>
      <c r="CQ84" s="373"/>
      <c r="CR84" s="373"/>
      <c r="CS84" s="373"/>
      <c r="CT84" s="373"/>
      <c r="CU84" s="373"/>
      <c r="CV84" s="373"/>
      <c r="CW84" s="373"/>
      <c r="CX84" s="373"/>
      <c r="CY84" s="373"/>
      <c r="CZ84" s="373"/>
      <c r="DA84" s="373"/>
      <c r="DB84" s="373"/>
      <c r="DC84" s="373"/>
      <c r="DD84" s="373"/>
      <c r="DE84" s="373"/>
      <c r="DF84" s="373"/>
      <c r="DG84" s="373"/>
      <c r="DH84" s="373"/>
      <c r="DI84" s="373"/>
      <c r="DJ84" s="373"/>
      <c r="DK84" s="373"/>
      <c r="DL84" s="373"/>
      <c r="DM84" s="373"/>
      <c r="DN84" s="373"/>
      <c r="DO84" s="373"/>
      <c r="DP84" s="373"/>
      <c r="DQ84" s="373"/>
      <c r="DR84" s="373"/>
      <c r="DS84" s="373"/>
      <c r="DT84" s="373"/>
      <c r="DU84" s="373"/>
      <c r="DV84" s="373"/>
      <c r="DW84" s="373"/>
      <c r="DX84" s="373"/>
      <c r="DY84" s="373"/>
      <c r="DZ84" s="373"/>
      <c r="EA84" s="373"/>
      <c r="EB84" s="373"/>
      <c r="EC84" s="373"/>
      <c r="ED84" s="373"/>
      <c r="EE84" s="373"/>
      <c r="EF84" s="373"/>
      <c r="EG84" s="373"/>
      <c r="EH84" s="373"/>
      <c r="EI84" s="373"/>
      <c r="EJ84" s="373"/>
      <c r="EK84" s="373"/>
      <c r="EL84" s="373"/>
      <c r="EM84" s="373"/>
      <c r="EN84" s="373"/>
      <c r="EO84" s="373"/>
      <c r="EP84" s="373"/>
      <c r="EQ84" s="373"/>
      <c r="ER84" s="373"/>
      <c r="ES84" s="373"/>
      <c r="ET84" s="373"/>
      <c r="EU84" s="373"/>
      <c r="EV84" s="373"/>
      <c r="EW84" s="373"/>
      <c r="EX84" s="373"/>
      <c r="EY84" s="373"/>
      <c r="EZ84" s="373"/>
      <c r="FA84" s="373"/>
      <c r="FB84" s="373"/>
      <c r="FC84" s="373"/>
      <c r="FD84" s="373"/>
      <c r="FE84" s="373"/>
      <c r="FF84" s="373"/>
      <c r="FG84" s="373"/>
      <c r="FH84" s="373"/>
      <c r="FI84" s="373"/>
      <c r="FJ84" s="373"/>
      <c r="FK84" s="373"/>
      <c r="FL84" s="373"/>
      <c r="FM84" s="373"/>
      <c r="FN84" s="373"/>
      <c r="FO84" s="373"/>
      <c r="FP84" s="373"/>
      <c r="FQ84" s="373"/>
      <c r="FR84" s="373"/>
      <c r="FS84" s="373"/>
      <c r="FT84" s="373"/>
      <c r="FU84" s="373"/>
      <c r="FV84" s="373"/>
      <c r="FW84" s="373"/>
      <c r="FX84" s="373"/>
      <c r="FY84" s="373"/>
      <c r="FZ84" s="373"/>
      <c r="GA84" s="373"/>
      <c r="GB84" s="373"/>
      <c r="GC84" s="373"/>
      <c r="GD84" s="373"/>
      <c r="GE84" s="373"/>
      <c r="GF84" s="373"/>
      <c r="GG84" s="373"/>
      <c r="GH84" s="373"/>
      <c r="GI84" s="373"/>
      <c r="GJ84" s="373"/>
      <c r="GK84" s="373"/>
      <c r="GL84" s="373"/>
      <c r="GM84" s="373"/>
      <c r="GN84" s="373"/>
      <c r="GO84" s="373"/>
    </row>
    <row r="85" spans="1:197" s="373" customFormat="1"/>
    <row r="86" spans="1:197" s="373" customFormat="1"/>
    <row r="87" spans="1:197" ht="15.75">
      <c r="A87" s="365"/>
      <c r="B87" s="365"/>
      <c r="C87" s="365"/>
      <c r="D87" s="365"/>
      <c r="E87" s="365" t="s">
        <v>41</v>
      </c>
      <c r="F87" s="365"/>
      <c r="G87" s="365"/>
      <c r="H87" s="365"/>
      <c r="I87" s="365"/>
      <c r="J87" s="365"/>
      <c r="K87" s="365"/>
      <c r="L87" s="365"/>
      <c r="M87" s="365"/>
      <c r="N87" s="373"/>
      <c r="O87" s="373"/>
      <c r="P87" s="373"/>
      <c r="Q87" s="373"/>
      <c r="R87" s="373"/>
      <c r="S87" s="373"/>
      <c r="T87" s="373"/>
      <c r="U87" s="373"/>
      <c r="V87" s="373"/>
      <c r="W87" s="373"/>
      <c r="X87" s="373"/>
      <c r="Y87" s="373"/>
      <c r="Z87" s="373"/>
      <c r="AA87" s="373"/>
      <c r="AB87" s="373"/>
      <c r="AC87" s="373"/>
      <c r="AD87" s="373"/>
      <c r="AE87" s="373"/>
      <c r="AF87" s="373"/>
      <c r="AG87" s="373"/>
      <c r="AH87" s="373"/>
      <c r="AI87" s="373"/>
      <c r="AJ87" s="373"/>
      <c r="AK87" s="373"/>
      <c r="AL87" s="373"/>
      <c r="AM87" s="373"/>
      <c r="AN87" s="373"/>
      <c r="AO87" s="373"/>
      <c r="AP87" s="373"/>
      <c r="AQ87" s="373"/>
      <c r="AR87" s="373"/>
      <c r="AS87" s="373"/>
      <c r="AT87" s="373"/>
      <c r="AU87" s="373"/>
      <c r="AV87" s="373"/>
      <c r="AW87" s="373"/>
      <c r="AX87" s="373"/>
      <c r="AY87" s="373"/>
      <c r="AZ87" s="373"/>
      <c r="BA87" s="373"/>
      <c r="BB87" s="373"/>
      <c r="BC87" s="373"/>
      <c r="BD87" s="373"/>
      <c r="BE87" s="373"/>
      <c r="BF87" s="373"/>
      <c r="BG87" s="373"/>
      <c r="BH87" s="373"/>
      <c r="BI87" s="373"/>
      <c r="BJ87" s="373"/>
      <c r="BK87" s="373"/>
      <c r="BL87" s="373"/>
      <c r="BM87" s="373"/>
      <c r="BN87" s="373"/>
      <c r="BO87" s="373"/>
      <c r="BP87" s="373"/>
      <c r="BQ87" s="373"/>
      <c r="BR87" s="373"/>
      <c r="BS87" s="373"/>
      <c r="BT87" s="373"/>
      <c r="BU87" s="373"/>
      <c r="BV87" s="373"/>
      <c r="BW87" s="373"/>
      <c r="BX87" s="373"/>
      <c r="BY87" s="373"/>
      <c r="BZ87" s="373"/>
      <c r="CA87" s="373"/>
      <c r="CB87" s="373"/>
      <c r="CC87" s="373"/>
      <c r="CD87" s="373"/>
      <c r="CE87" s="373"/>
      <c r="CF87" s="373"/>
      <c r="CG87" s="373"/>
      <c r="CH87" s="373"/>
      <c r="CI87" s="373"/>
      <c r="CJ87" s="373"/>
      <c r="CK87" s="373"/>
      <c r="CL87" s="373"/>
      <c r="CM87" s="373"/>
      <c r="CN87" s="373"/>
      <c r="CO87" s="373"/>
      <c r="CP87" s="373"/>
      <c r="CQ87" s="373"/>
      <c r="CR87" s="373"/>
      <c r="CS87" s="373"/>
      <c r="CT87" s="373"/>
      <c r="CU87" s="373"/>
      <c r="CV87" s="373"/>
      <c r="CW87" s="373"/>
      <c r="CX87" s="373"/>
      <c r="CY87" s="373"/>
      <c r="CZ87" s="373"/>
      <c r="DA87" s="373"/>
      <c r="DB87" s="373"/>
      <c r="DC87" s="373"/>
      <c r="DD87" s="373"/>
      <c r="DE87" s="373"/>
      <c r="DF87" s="373"/>
      <c r="DG87" s="373"/>
      <c r="DH87" s="373"/>
      <c r="DI87" s="373"/>
      <c r="DJ87" s="373"/>
      <c r="DK87" s="373"/>
      <c r="DL87" s="373"/>
      <c r="DM87" s="373"/>
      <c r="DN87" s="373"/>
      <c r="DO87" s="373"/>
      <c r="DP87" s="373"/>
      <c r="DQ87" s="373"/>
      <c r="DR87" s="373"/>
      <c r="DS87" s="373"/>
      <c r="DT87" s="373"/>
      <c r="DU87" s="373"/>
      <c r="DV87" s="373"/>
      <c r="DW87" s="373"/>
      <c r="DX87" s="373"/>
      <c r="DY87" s="373"/>
      <c r="DZ87" s="373"/>
      <c r="EA87" s="373"/>
      <c r="EB87" s="373"/>
      <c r="EC87" s="373"/>
      <c r="ED87" s="373"/>
      <c r="EE87" s="373"/>
      <c r="EF87" s="373"/>
      <c r="EG87" s="373"/>
      <c r="EH87" s="373"/>
      <c r="EI87" s="373"/>
      <c r="EJ87" s="373"/>
      <c r="EK87" s="373"/>
      <c r="EL87" s="373"/>
      <c r="EM87" s="373"/>
      <c r="EN87" s="373"/>
      <c r="EO87" s="373"/>
      <c r="EP87" s="373"/>
      <c r="EQ87" s="373"/>
      <c r="ER87" s="373"/>
      <c r="ES87" s="373"/>
      <c r="ET87" s="373"/>
      <c r="EU87" s="373"/>
      <c r="EV87" s="373"/>
      <c r="EW87" s="373"/>
      <c r="EX87" s="373"/>
      <c r="EY87" s="373"/>
      <c r="EZ87" s="373"/>
      <c r="FA87" s="373"/>
      <c r="FB87" s="373"/>
      <c r="FC87" s="373"/>
      <c r="FD87" s="373"/>
      <c r="FE87" s="373"/>
      <c r="FF87" s="373"/>
      <c r="FG87" s="373"/>
      <c r="FH87" s="373"/>
      <c r="FI87" s="373"/>
      <c r="FJ87" s="373"/>
      <c r="FK87" s="373"/>
      <c r="FL87" s="373"/>
      <c r="FM87" s="373"/>
      <c r="FN87" s="373"/>
      <c r="FO87" s="373"/>
      <c r="FP87" s="373"/>
      <c r="FQ87" s="373"/>
      <c r="FR87" s="373"/>
      <c r="FS87" s="373"/>
      <c r="FT87" s="373"/>
      <c r="FU87" s="373"/>
      <c r="FV87" s="373"/>
      <c r="FW87" s="373"/>
      <c r="FX87" s="373"/>
      <c r="FY87" s="373"/>
      <c r="FZ87" s="373"/>
      <c r="GA87" s="373"/>
      <c r="GB87" s="373"/>
      <c r="GC87" s="373"/>
      <c r="GD87" s="373"/>
      <c r="GE87" s="373"/>
      <c r="GF87" s="373"/>
      <c r="GG87" s="373"/>
      <c r="GH87" s="373"/>
      <c r="GI87" s="373"/>
      <c r="GJ87" s="373"/>
      <c r="GK87" s="373"/>
      <c r="GL87" s="373"/>
      <c r="GM87" s="373"/>
      <c r="GN87" s="373"/>
      <c r="GO87" s="373"/>
    </row>
    <row r="88" spans="1:197" ht="15.75">
      <c r="A88" s="365"/>
      <c r="B88" s="365"/>
      <c r="C88" s="365"/>
      <c r="D88" s="365"/>
      <c r="E88" s="365"/>
      <c r="F88" s="365"/>
      <c r="G88" s="365"/>
      <c r="H88" s="365"/>
      <c r="I88" s="365"/>
      <c r="J88" s="365"/>
      <c r="K88" s="365"/>
      <c r="L88" s="365"/>
      <c r="M88" s="365"/>
      <c r="N88" s="373"/>
      <c r="O88" s="373"/>
      <c r="P88" s="373"/>
      <c r="Q88" s="373"/>
      <c r="R88" s="373"/>
      <c r="S88" s="373"/>
      <c r="T88" s="373"/>
      <c r="U88" s="373"/>
      <c r="V88" s="373"/>
      <c r="W88" s="373"/>
      <c r="X88" s="373"/>
      <c r="Y88" s="373"/>
      <c r="Z88" s="373"/>
      <c r="AA88" s="373"/>
      <c r="AB88" s="373"/>
      <c r="AC88" s="373"/>
      <c r="AD88" s="373"/>
      <c r="AE88" s="373"/>
      <c r="AF88" s="373"/>
      <c r="AG88" s="373"/>
      <c r="AH88" s="373"/>
      <c r="AI88" s="373"/>
      <c r="AJ88" s="373"/>
      <c r="AK88" s="373"/>
      <c r="AL88" s="373"/>
      <c r="AM88" s="373"/>
      <c r="AN88" s="373"/>
      <c r="AO88" s="373"/>
      <c r="AP88" s="373"/>
      <c r="AQ88" s="373"/>
      <c r="AR88" s="373"/>
      <c r="AS88" s="373"/>
      <c r="AT88" s="373"/>
      <c r="AU88" s="373"/>
      <c r="AV88" s="373"/>
      <c r="AW88" s="373"/>
      <c r="AX88" s="373"/>
      <c r="AY88" s="373"/>
      <c r="AZ88" s="373"/>
      <c r="BA88" s="373"/>
      <c r="BB88" s="373"/>
      <c r="BC88" s="373"/>
      <c r="BD88" s="373"/>
      <c r="BE88" s="373"/>
      <c r="BF88" s="373"/>
      <c r="BG88" s="373"/>
      <c r="BH88" s="373"/>
      <c r="BI88" s="373"/>
      <c r="BJ88" s="373"/>
      <c r="BK88" s="373"/>
      <c r="BL88" s="373"/>
      <c r="BM88" s="373"/>
      <c r="BN88" s="373"/>
      <c r="BO88" s="373"/>
      <c r="BP88" s="373"/>
      <c r="BQ88" s="373"/>
      <c r="BR88" s="373"/>
      <c r="BS88" s="373"/>
      <c r="BT88" s="373"/>
      <c r="BU88" s="373"/>
      <c r="BV88" s="373"/>
      <c r="BW88" s="373"/>
      <c r="BX88" s="373"/>
      <c r="BY88" s="373"/>
      <c r="BZ88" s="373"/>
      <c r="CA88" s="373"/>
      <c r="CB88" s="373"/>
      <c r="CC88" s="373"/>
      <c r="CD88" s="373"/>
      <c r="CE88" s="373"/>
      <c r="CF88" s="373"/>
      <c r="CG88" s="373"/>
      <c r="CH88" s="373"/>
      <c r="CI88" s="373"/>
      <c r="CJ88" s="373"/>
      <c r="CK88" s="373"/>
      <c r="CL88" s="373"/>
      <c r="CM88" s="373"/>
      <c r="CN88" s="373"/>
      <c r="CO88" s="373"/>
      <c r="CP88" s="373"/>
      <c r="CQ88" s="373"/>
      <c r="CR88" s="373"/>
      <c r="CS88" s="373"/>
      <c r="CT88" s="373"/>
      <c r="CU88" s="373"/>
      <c r="CV88" s="373"/>
      <c r="CW88" s="373"/>
      <c r="CX88" s="373"/>
      <c r="CY88" s="373"/>
      <c r="CZ88" s="373"/>
      <c r="DA88" s="373"/>
      <c r="DB88" s="373"/>
      <c r="DC88" s="373"/>
      <c r="DD88" s="373"/>
      <c r="DE88" s="373"/>
      <c r="DF88" s="373"/>
      <c r="DG88" s="373"/>
      <c r="DH88" s="373"/>
      <c r="DI88" s="373"/>
      <c r="DJ88" s="373"/>
      <c r="DK88" s="373"/>
      <c r="DL88" s="373"/>
      <c r="DM88" s="373"/>
      <c r="DN88" s="373"/>
      <c r="DO88" s="373"/>
      <c r="DP88" s="373"/>
      <c r="DQ88" s="373"/>
      <c r="DR88" s="373"/>
      <c r="DS88" s="373"/>
      <c r="DT88" s="373"/>
      <c r="DU88" s="373"/>
      <c r="DV88" s="373"/>
      <c r="DW88" s="373"/>
      <c r="DX88" s="373"/>
      <c r="DY88" s="373"/>
      <c r="DZ88" s="373"/>
      <c r="EA88" s="373"/>
      <c r="EB88" s="373"/>
      <c r="EC88" s="373"/>
      <c r="ED88" s="373"/>
      <c r="EE88" s="373"/>
      <c r="EF88" s="373"/>
      <c r="EG88" s="373"/>
      <c r="EH88" s="373"/>
      <c r="EI88" s="373"/>
      <c r="EJ88" s="373"/>
      <c r="EK88" s="373"/>
      <c r="EL88" s="373"/>
      <c r="EM88" s="373"/>
      <c r="EN88" s="373"/>
      <c r="EO88" s="373"/>
      <c r="EP88" s="373"/>
      <c r="EQ88" s="373"/>
      <c r="ER88" s="373"/>
      <c r="ES88" s="373"/>
      <c r="ET88" s="373"/>
      <c r="EU88" s="373"/>
      <c r="EV88" s="373"/>
      <c r="EW88" s="373"/>
      <c r="EX88" s="373"/>
      <c r="EY88" s="373"/>
      <c r="EZ88" s="373"/>
      <c r="FA88" s="373"/>
      <c r="FB88" s="373"/>
      <c r="FC88" s="373"/>
      <c r="FD88" s="373"/>
      <c r="FE88" s="373"/>
      <c r="FF88" s="373"/>
      <c r="FG88" s="373"/>
      <c r="FH88" s="373"/>
      <c r="FI88" s="373"/>
      <c r="FJ88" s="373"/>
      <c r="FK88" s="373"/>
      <c r="FL88" s="373"/>
      <c r="FM88" s="373"/>
      <c r="FN88" s="373"/>
      <c r="FO88" s="373"/>
      <c r="FP88" s="373"/>
      <c r="FQ88" s="373"/>
      <c r="FR88" s="373"/>
      <c r="FS88" s="373"/>
      <c r="FT88" s="373"/>
      <c r="FU88" s="373"/>
      <c r="FV88" s="373"/>
      <c r="FW88" s="373"/>
      <c r="FX88" s="373"/>
      <c r="FY88" s="373"/>
      <c r="FZ88" s="373"/>
      <c r="GA88" s="373"/>
      <c r="GB88" s="373"/>
      <c r="GC88" s="373"/>
      <c r="GD88" s="373"/>
      <c r="GE88" s="373"/>
      <c r="GF88" s="373"/>
      <c r="GG88" s="373"/>
      <c r="GH88" s="373"/>
      <c r="GI88" s="373"/>
      <c r="GJ88" s="373"/>
      <c r="GK88" s="373"/>
      <c r="GL88" s="373"/>
      <c r="GM88" s="373"/>
      <c r="GN88" s="373"/>
      <c r="GO88" s="373"/>
    </row>
    <row r="89" spans="1:197">
      <c r="N89" s="373"/>
      <c r="O89" s="373"/>
      <c r="P89" s="373"/>
      <c r="Q89" s="373"/>
      <c r="R89" s="373"/>
      <c r="S89" s="373"/>
      <c r="T89" s="373"/>
      <c r="U89" s="373"/>
      <c r="V89" s="373"/>
      <c r="W89" s="373"/>
      <c r="X89" s="373"/>
      <c r="Y89" s="373"/>
      <c r="Z89" s="373"/>
      <c r="AA89" s="373"/>
      <c r="AB89" s="373"/>
      <c r="AC89" s="373"/>
      <c r="AD89" s="373"/>
      <c r="AE89" s="373"/>
      <c r="AF89" s="373"/>
      <c r="AG89" s="373"/>
      <c r="AH89" s="373"/>
      <c r="AI89" s="373"/>
      <c r="AJ89" s="373"/>
      <c r="AK89" s="373"/>
      <c r="AL89" s="373"/>
      <c r="AM89" s="373"/>
      <c r="AN89" s="373"/>
      <c r="AO89" s="373"/>
      <c r="AP89" s="373"/>
      <c r="AQ89" s="373"/>
      <c r="AR89" s="373"/>
      <c r="AS89" s="373"/>
      <c r="AT89" s="373"/>
      <c r="AU89" s="373"/>
      <c r="AV89" s="373"/>
      <c r="AW89" s="373"/>
      <c r="AX89" s="373"/>
      <c r="AY89" s="373"/>
      <c r="AZ89" s="373"/>
      <c r="BA89" s="373"/>
      <c r="BB89" s="373"/>
      <c r="BC89" s="373"/>
      <c r="BD89" s="373"/>
      <c r="BE89" s="373"/>
      <c r="BF89" s="373"/>
      <c r="BG89" s="373"/>
      <c r="BH89" s="373"/>
      <c r="BI89" s="373"/>
      <c r="BJ89" s="373"/>
      <c r="BK89" s="373"/>
      <c r="BL89" s="373"/>
      <c r="BM89" s="373"/>
      <c r="BN89" s="373"/>
      <c r="BO89" s="373"/>
      <c r="BP89" s="373"/>
      <c r="BQ89" s="373"/>
      <c r="BR89" s="373"/>
      <c r="BS89" s="373"/>
      <c r="BT89" s="373"/>
      <c r="BU89" s="373"/>
      <c r="BV89" s="373"/>
      <c r="BW89" s="373"/>
      <c r="BX89" s="373"/>
      <c r="BY89" s="373"/>
      <c r="BZ89" s="373"/>
      <c r="CA89" s="373"/>
      <c r="CB89" s="373"/>
      <c r="CC89" s="373"/>
      <c r="CD89" s="373"/>
      <c r="CE89" s="373"/>
      <c r="CF89" s="373"/>
      <c r="CG89" s="373"/>
      <c r="CH89" s="373"/>
      <c r="CI89" s="373"/>
      <c r="CJ89" s="373"/>
      <c r="CK89" s="373"/>
      <c r="CL89" s="373"/>
      <c r="CM89" s="373"/>
      <c r="CN89" s="373"/>
      <c r="CO89" s="373"/>
      <c r="CP89" s="373"/>
      <c r="CQ89" s="373"/>
      <c r="CR89" s="373"/>
      <c r="CS89" s="373"/>
      <c r="CT89" s="373"/>
      <c r="CU89" s="373"/>
      <c r="CV89" s="373"/>
      <c r="CW89" s="373"/>
      <c r="CX89" s="373"/>
      <c r="CY89" s="373"/>
      <c r="CZ89" s="373"/>
      <c r="DA89" s="373"/>
      <c r="DB89" s="373"/>
      <c r="DC89" s="373"/>
      <c r="DD89" s="373"/>
      <c r="DE89" s="373"/>
      <c r="DF89" s="373"/>
      <c r="DG89" s="373"/>
      <c r="DH89" s="373"/>
      <c r="DI89" s="373"/>
      <c r="DJ89" s="373"/>
      <c r="DK89" s="373"/>
      <c r="DL89" s="373"/>
      <c r="DM89" s="373"/>
      <c r="DN89" s="373"/>
      <c r="DO89" s="373"/>
      <c r="DP89" s="373"/>
      <c r="DQ89" s="373"/>
      <c r="DR89" s="373"/>
      <c r="DS89" s="373"/>
      <c r="DT89" s="373"/>
      <c r="DU89" s="373"/>
      <c r="DV89" s="373"/>
      <c r="DW89" s="373"/>
      <c r="DX89" s="373"/>
      <c r="DY89" s="373"/>
      <c r="DZ89" s="373"/>
      <c r="EA89" s="373"/>
      <c r="EB89" s="373"/>
      <c r="EC89" s="373"/>
      <c r="ED89" s="373"/>
      <c r="EE89" s="373"/>
      <c r="EF89" s="373"/>
      <c r="EG89" s="373"/>
      <c r="EH89" s="373"/>
      <c r="EI89" s="373"/>
      <c r="EJ89" s="373"/>
      <c r="EK89" s="373"/>
      <c r="EL89" s="373"/>
      <c r="EM89" s="373"/>
      <c r="EN89" s="373"/>
      <c r="EO89" s="373"/>
      <c r="EP89" s="373"/>
      <c r="EQ89" s="373"/>
      <c r="ER89" s="373"/>
      <c r="ES89" s="373"/>
      <c r="ET89" s="373"/>
      <c r="EU89" s="373"/>
      <c r="EV89" s="373"/>
      <c r="EW89" s="373"/>
      <c r="EX89" s="373"/>
      <c r="EY89" s="373"/>
      <c r="EZ89" s="373"/>
      <c r="FA89" s="373"/>
      <c r="FB89" s="373"/>
      <c r="FC89" s="373"/>
      <c r="FD89" s="373"/>
      <c r="FE89" s="373"/>
      <c r="FF89" s="373"/>
      <c r="FG89" s="373"/>
      <c r="FH89" s="373"/>
      <c r="FI89" s="373"/>
      <c r="FJ89" s="373"/>
      <c r="FK89" s="373"/>
      <c r="FL89" s="373"/>
      <c r="FM89" s="373"/>
      <c r="FN89" s="373"/>
      <c r="FO89" s="373"/>
      <c r="FP89" s="373"/>
      <c r="FQ89" s="373"/>
      <c r="FR89" s="373"/>
      <c r="FS89" s="373"/>
      <c r="FT89" s="373"/>
      <c r="FU89" s="373"/>
      <c r="FV89" s="373"/>
      <c r="FW89" s="373"/>
      <c r="FX89" s="373"/>
      <c r="FY89" s="373"/>
      <c r="FZ89" s="373"/>
      <c r="GA89" s="373"/>
      <c r="GB89" s="373"/>
      <c r="GC89" s="373"/>
      <c r="GD89" s="373"/>
      <c r="GE89" s="373"/>
      <c r="GF89" s="373"/>
      <c r="GG89" s="373"/>
      <c r="GH89" s="373"/>
      <c r="GI89" s="373"/>
      <c r="GJ89" s="373"/>
      <c r="GK89" s="373"/>
      <c r="GL89" s="373"/>
      <c r="GM89" s="373"/>
      <c r="GN89" s="373"/>
      <c r="GO89" s="373"/>
    </row>
    <row r="90" spans="1:197">
      <c r="N90" s="373"/>
      <c r="O90" s="373"/>
      <c r="P90" s="373"/>
      <c r="Q90" s="373"/>
      <c r="R90" s="373"/>
      <c r="S90" s="373"/>
      <c r="T90" s="373"/>
      <c r="U90" s="373"/>
      <c r="V90" s="373"/>
      <c r="W90" s="373"/>
      <c r="X90" s="373"/>
      <c r="Y90" s="373"/>
      <c r="Z90" s="373"/>
      <c r="AA90" s="373"/>
      <c r="AB90" s="373"/>
      <c r="AC90" s="373"/>
      <c r="AD90" s="373"/>
      <c r="AE90" s="373"/>
      <c r="AF90" s="373"/>
      <c r="AG90" s="373"/>
      <c r="AH90" s="373"/>
      <c r="AI90" s="373"/>
      <c r="AJ90" s="373"/>
      <c r="AK90" s="373"/>
      <c r="AL90" s="373"/>
      <c r="AM90" s="373"/>
      <c r="AN90" s="373"/>
      <c r="AO90" s="373"/>
      <c r="AP90" s="373"/>
      <c r="AQ90" s="373"/>
      <c r="AR90" s="373"/>
      <c r="AS90" s="373"/>
      <c r="AT90" s="373"/>
      <c r="AU90" s="373"/>
      <c r="AV90" s="373"/>
      <c r="AW90" s="373"/>
      <c r="AX90" s="373"/>
      <c r="AY90" s="373"/>
      <c r="AZ90" s="373"/>
      <c r="BA90" s="373"/>
      <c r="BB90" s="373"/>
      <c r="BC90" s="373"/>
      <c r="BD90" s="373"/>
      <c r="BE90" s="373"/>
      <c r="BF90" s="373"/>
      <c r="BG90" s="373"/>
      <c r="BH90" s="373"/>
      <c r="BI90" s="373"/>
      <c r="BJ90" s="373"/>
      <c r="BK90" s="373"/>
      <c r="BL90" s="373"/>
      <c r="BM90" s="373"/>
      <c r="BN90" s="373"/>
      <c r="BO90" s="373"/>
      <c r="BP90" s="373"/>
      <c r="BQ90" s="373"/>
      <c r="BR90" s="373"/>
      <c r="BS90" s="373"/>
      <c r="BT90" s="373"/>
      <c r="BU90" s="373"/>
      <c r="BV90" s="373"/>
      <c r="BW90" s="373"/>
      <c r="BX90" s="373"/>
      <c r="BY90" s="373"/>
      <c r="BZ90" s="373"/>
      <c r="CA90" s="373"/>
      <c r="CB90" s="373"/>
      <c r="CC90" s="373"/>
      <c r="CD90" s="373"/>
      <c r="CE90" s="373"/>
      <c r="CF90" s="373"/>
      <c r="CG90" s="373"/>
      <c r="CH90" s="373"/>
      <c r="CI90" s="373"/>
      <c r="CJ90" s="373"/>
      <c r="CK90" s="373"/>
      <c r="CL90" s="373"/>
      <c r="CM90" s="373"/>
      <c r="CN90" s="373"/>
      <c r="CO90" s="373"/>
      <c r="CP90" s="373"/>
      <c r="CQ90" s="373"/>
      <c r="CR90" s="373"/>
      <c r="CS90" s="373"/>
      <c r="CT90" s="373"/>
      <c r="CU90" s="373"/>
      <c r="CV90" s="373"/>
      <c r="CW90" s="373"/>
      <c r="CX90" s="373"/>
      <c r="CY90" s="373"/>
      <c r="CZ90" s="373"/>
      <c r="DA90" s="373"/>
      <c r="DB90" s="373"/>
      <c r="DC90" s="373"/>
      <c r="DD90" s="373"/>
      <c r="DE90" s="373"/>
      <c r="DF90" s="373"/>
      <c r="DG90" s="373"/>
      <c r="DH90" s="373"/>
      <c r="DI90" s="373"/>
      <c r="DJ90" s="373"/>
      <c r="DK90" s="373"/>
      <c r="DL90" s="373"/>
      <c r="DM90" s="373"/>
      <c r="DN90" s="373"/>
      <c r="DO90" s="373"/>
      <c r="DP90" s="373"/>
      <c r="DQ90" s="373"/>
      <c r="DR90" s="373"/>
      <c r="DS90" s="373"/>
      <c r="DT90" s="373"/>
      <c r="DU90" s="373"/>
      <c r="DV90" s="373"/>
      <c r="DW90" s="373"/>
      <c r="DX90" s="373"/>
      <c r="DY90" s="373"/>
      <c r="DZ90" s="373"/>
      <c r="EA90" s="373"/>
      <c r="EB90" s="373"/>
      <c r="EC90" s="373"/>
      <c r="ED90" s="373"/>
      <c r="EE90" s="373"/>
      <c r="EF90" s="373"/>
      <c r="EG90" s="373"/>
      <c r="EH90" s="373"/>
      <c r="EI90" s="373"/>
      <c r="EJ90" s="373"/>
      <c r="EK90" s="373"/>
      <c r="EL90" s="373"/>
      <c r="EM90" s="373"/>
      <c r="EN90" s="373"/>
      <c r="EO90" s="373"/>
      <c r="EP90" s="373"/>
      <c r="EQ90" s="373"/>
      <c r="ER90" s="373"/>
      <c r="ES90" s="373"/>
      <c r="ET90" s="373"/>
      <c r="EU90" s="373"/>
      <c r="EV90" s="373"/>
      <c r="EW90" s="373"/>
      <c r="EX90" s="373"/>
      <c r="EY90" s="373"/>
      <c r="EZ90" s="373"/>
      <c r="FA90" s="373"/>
      <c r="FB90" s="373"/>
      <c r="FC90" s="373"/>
      <c r="FD90" s="373"/>
      <c r="FE90" s="373"/>
      <c r="FF90" s="373"/>
      <c r="FG90" s="373"/>
      <c r="FH90" s="373"/>
      <c r="FI90" s="373"/>
      <c r="FJ90" s="373"/>
      <c r="FK90" s="373"/>
      <c r="FL90" s="373"/>
      <c r="FM90" s="373"/>
      <c r="FN90" s="373"/>
      <c r="FO90" s="373"/>
      <c r="FP90" s="373"/>
      <c r="FQ90" s="373"/>
      <c r="FR90" s="373"/>
      <c r="FS90" s="373"/>
      <c r="FT90" s="373"/>
      <c r="FU90" s="373"/>
      <c r="FV90" s="373"/>
      <c r="FW90" s="373"/>
      <c r="FX90" s="373"/>
      <c r="FY90" s="373"/>
      <c r="FZ90" s="373"/>
      <c r="GA90" s="373"/>
      <c r="GB90" s="373"/>
      <c r="GC90" s="373"/>
      <c r="GD90" s="373"/>
      <c r="GE90" s="373"/>
      <c r="GF90" s="373"/>
      <c r="GG90" s="373"/>
      <c r="GH90" s="373"/>
      <c r="GI90" s="373"/>
      <c r="GJ90" s="373"/>
      <c r="GK90" s="373"/>
      <c r="GL90" s="373"/>
      <c r="GM90" s="373"/>
      <c r="GN90" s="373"/>
      <c r="GO90" s="373"/>
    </row>
    <row r="91" spans="1:197">
      <c r="N91" s="373"/>
      <c r="O91" s="373"/>
      <c r="P91" s="373"/>
      <c r="Q91" s="373"/>
      <c r="R91" s="373"/>
      <c r="S91" s="373"/>
      <c r="T91" s="373"/>
      <c r="U91" s="373"/>
      <c r="V91" s="373"/>
      <c r="W91" s="373"/>
      <c r="X91" s="373"/>
      <c r="Y91" s="373"/>
      <c r="Z91" s="373"/>
      <c r="AA91" s="373"/>
      <c r="AB91" s="373"/>
      <c r="AC91" s="373"/>
      <c r="AD91" s="373"/>
      <c r="AE91" s="373"/>
      <c r="AF91" s="373"/>
      <c r="AG91" s="373"/>
      <c r="AH91" s="373"/>
      <c r="AI91" s="373"/>
      <c r="AJ91" s="373"/>
      <c r="AK91" s="373"/>
      <c r="AL91" s="373"/>
      <c r="AM91" s="373"/>
      <c r="AN91" s="373"/>
      <c r="AO91" s="373"/>
      <c r="AP91" s="373"/>
      <c r="AQ91" s="373"/>
      <c r="AR91" s="373"/>
      <c r="AS91" s="373"/>
      <c r="AT91" s="373"/>
      <c r="AU91" s="373"/>
      <c r="AV91" s="373"/>
      <c r="AW91" s="373"/>
      <c r="AX91" s="373"/>
      <c r="AY91" s="373"/>
      <c r="AZ91" s="373"/>
      <c r="BA91" s="373"/>
      <c r="BB91" s="373"/>
      <c r="BC91" s="373"/>
      <c r="BD91" s="373"/>
      <c r="BE91" s="373"/>
      <c r="BF91" s="373"/>
      <c r="BG91" s="373"/>
      <c r="BH91" s="373"/>
      <c r="BI91" s="373"/>
      <c r="BJ91" s="373"/>
      <c r="BK91" s="373"/>
      <c r="BL91" s="373"/>
      <c r="BM91" s="373"/>
      <c r="BN91" s="373"/>
      <c r="BO91" s="373"/>
      <c r="BP91" s="373"/>
      <c r="BQ91" s="373"/>
      <c r="BR91" s="373"/>
      <c r="BS91" s="373"/>
      <c r="BT91" s="373"/>
      <c r="BU91" s="373"/>
      <c r="BV91" s="373"/>
      <c r="BW91" s="373"/>
      <c r="BX91" s="373"/>
      <c r="BY91" s="373"/>
      <c r="BZ91" s="373"/>
      <c r="CA91" s="373"/>
      <c r="CB91" s="373"/>
      <c r="CC91" s="373"/>
      <c r="CD91" s="373"/>
      <c r="CE91" s="373"/>
      <c r="CF91" s="373"/>
      <c r="CG91" s="373"/>
      <c r="CH91" s="373"/>
      <c r="CI91" s="373"/>
      <c r="CJ91" s="373"/>
      <c r="CK91" s="373"/>
      <c r="CL91" s="373"/>
      <c r="CM91" s="373"/>
      <c r="CN91" s="373"/>
      <c r="CO91" s="373"/>
      <c r="CP91" s="373"/>
      <c r="CQ91" s="373"/>
      <c r="CR91" s="373"/>
      <c r="CS91" s="373"/>
      <c r="CT91" s="373"/>
      <c r="CU91" s="373"/>
      <c r="CV91" s="373"/>
      <c r="CW91" s="373"/>
      <c r="CX91" s="373"/>
      <c r="CY91" s="373"/>
      <c r="CZ91" s="373"/>
      <c r="DA91" s="373"/>
      <c r="DB91" s="373"/>
      <c r="DC91" s="373"/>
      <c r="DD91" s="373"/>
      <c r="DE91" s="373"/>
      <c r="DF91" s="373"/>
      <c r="DG91" s="373"/>
      <c r="DH91" s="373"/>
      <c r="DI91" s="373"/>
      <c r="DJ91" s="373"/>
      <c r="DK91" s="373"/>
      <c r="DL91" s="373"/>
      <c r="DM91" s="373"/>
      <c r="DN91" s="373"/>
      <c r="DO91" s="373"/>
      <c r="DP91" s="373"/>
      <c r="DQ91" s="373"/>
      <c r="DR91" s="373"/>
      <c r="DS91" s="373"/>
      <c r="DT91" s="373"/>
      <c r="DU91" s="373"/>
      <c r="DV91" s="373"/>
      <c r="DW91" s="373"/>
      <c r="DX91" s="373"/>
      <c r="DY91" s="373"/>
      <c r="DZ91" s="373"/>
      <c r="EA91" s="373"/>
      <c r="EB91" s="373"/>
      <c r="EC91" s="373"/>
      <c r="ED91" s="373"/>
      <c r="EE91" s="373"/>
      <c r="EF91" s="373"/>
      <c r="EG91" s="373"/>
      <c r="EH91" s="373"/>
      <c r="EI91" s="373"/>
      <c r="EJ91" s="373"/>
      <c r="EK91" s="373"/>
      <c r="EL91" s="373"/>
      <c r="EM91" s="373"/>
      <c r="EN91" s="373"/>
      <c r="EO91" s="373"/>
      <c r="EP91" s="373"/>
      <c r="EQ91" s="373"/>
      <c r="ER91" s="373"/>
      <c r="ES91" s="373"/>
      <c r="ET91" s="373"/>
      <c r="EU91" s="373"/>
      <c r="EV91" s="373"/>
      <c r="EW91" s="373"/>
      <c r="EX91" s="373"/>
      <c r="EY91" s="373"/>
      <c r="EZ91" s="373"/>
      <c r="FA91" s="373"/>
      <c r="FB91" s="373"/>
      <c r="FC91" s="373"/>
      <c r="FD91" s="373"/>
      <c r="FE91" s="373"/>
      <c r="FF91" s="373"/>
      <c r="FG91" s="373"/>
      <c r="FH91" s="373"/>
      <c r="FI91" s="373"/>
      <c r="FJ91" s="373"/>
      <c r="FK91" s="373"/>
      <c r="FL91" s="373"/>
      <c r="FM91" s="373"/>
      <c r="FN91" s="373"/>
      <c r="FO91" s="373"/>
      <c r="FP91" s="373"/>
      <c r="FQ91" s="373"/>
      <c r="FR91" s="373"/>
      <c r="FS91" s="373"/>
      <c r="FT91" s="373"/>
      <c r="FU91" s="373"/>
      <c r="FV91" s="373"/>
      <c r="FW91" s="373"/>
      <c r="FX91" s="373"/>
      <c r="FY91" s="373"/>
      <c r="FZ91" s="373"/>
      <c r="GA91" s="373"/>
      <c r="GB91" s="373"/>
      <c r="GC91" s="373"/>
      <c r="GD91" s="373"/>
      <c r="GE91" s="373"/>
      <c r="GF91" s="373"/>
      <c r="GG91" s="373"/>
      <c r="GH91" s="373"/>
      <c r="GI91" s="373"/>
      <c r="GJ91" s="373"/>
      <c r="GK91" s="373"/>
      <c r="GL91" s="373"/>
      <c r="GM91" s="373"/>
      <c r="GN91" s="373"/>
      <c r="GO91" s="373"/>
    </row>
    <row r="92" spans="1:197">
      <c r="N92" s="373"/>
      <c r="O92" s="373"/>
      <c r="P92" s="373"/>
      <c r="Q92" s="373"/>
      <c r="R92" s="373"/>
      <c r="S92" s="373"/>
      <c r="T92" s="373"/>
      <c r="U92" s="373"/>
      <c r="V92" s="373"/>
      <c r="W92" s="373"/>
      <c r="X92" s="373"/>
      <c r="Y92" s="373"/>
      <c r="Z92" s="373"/>
      <c r="AA92" s="373"/>
      <c r="AB92" s="373"/>
      <c r="AC92" s="373"/>
      <c r="AD92" s="373"/>
      <c r="AE92" s="373"/>
      <c r="AF92" s="373"/>
      <c r="AG92" s="373"/>
      <c r="AH92" s="373"/>
      <c r="AI92" s="373"/>
      <c r="AJ92" s="373"/>
      <c r="AK92" s="373"/>
      <c r="AL92" s="373"/>
      <c r="AM92" s="373"/>
      <c r="AN92" s="373"/>
      <c r="AO92" s="373"/>
      <c r="AP92" s="373"/>
      <c r="AQ92" s="373"/>
      <c r="AR92" s="373"/>
      <c r="AS92" s="373"/>
      <c r="AT92" s="373"/>
      <c r="AU92" s="373"/>
      <c r="AV92" s="373"/>
      <c r="AW92" s="373"/>
      <c r="AX92" s="373"/>
      <c r="AY92" s="373"/>
      <c r="AZ92" s="373"/>
      <c r="BA92" s="373"/>
      <c r="BB92" s="373"/>
      <c r="BC92" s="373"/>
      <c r="BD92" s="373"/>
      <c r="BE92" s="373"/>
      <c r="BF92" s="373"/>
      <c r="BG92" s="373"/>
      <c r="BH92" s="373"/>
      <c r="BI92" s="373"/>
      <c r="BJ92" s="373"/>
      <c r="BK92" s="373"/>
      <c r="BL92" s="373"/>
      <c r="BM92" s="373"/>
      <c r="BN92" s="373"/>
      <c r="BO92" s="373"/>
      <c r="BP92" s="373"/>
      <c r="BQ92" s="373"/>
      <c r="BR92" s="373"/>
      <c r="BS92" s="373"/>
      <c r="BT92" s="373"/>
      <c r="BU92" s="373"/>
      <c r="BV92" s="373"/>
      <c r="BW92" s="373"/>
      <c r="BX92" s="373"/>
      <c r="BY92" s="373"/>
      <c r="BZ92" s="373"/>
      <c r="CA92" s="373"/>
      <c r="CB92" s="373"/>
      <c r="CC92" s="373"/>
      <c r="CD92" s="373"/>
      <c r="CE92" s="373"/>
      <c r="CF92" s="373"/>
      <c r="CG92" s="373"/>
      <c r="CH92" s="373"/>
      <c r="CI92" s="373"/>
      <c r="CJ92" s="373"/>
      <c r="CK92" s="373"/>
      <c r="CL92" s="373"/>
      <c r="CM92" s="373"/>
      <c r="CN92" s="373"/>
      <c r="CO92" s="373"/>
      <c r="CP92" s="373"/>
      <c r="CQ92" s="373"/>
      <c r="CR92" s="373"/>
      <c r="CS92" s="373"/>
      <c r="CT92" s="373"/>
      <c r="CU92" s="373"/>
      <c r="CV92" s="373"/>
      <c r="CW92" s="373"/>
      <c r="CX92" s="373"/>
      <c r="CY92" s="373"/>
      <c r="CZ92" s="373"/>
      <c r="DA92" s="373"/>
      <c r="DB92" s="373"/>
      <c r="DC92" s="373"/>
      <c r="DD92" s="373"/>
      <c r="DE92" s="373"/>
      <c r="DF92" s="373"/>
      <c r="DG92" s="373"/>
      <c r="DH92" s="373"/>
      <c r="DI92" s="373"/>
      <c r="DJ92" s="373"/>
      <c r="DK92" s="373"/>
      <c r="DL92" s="373"/>
      <c r="DM92" s="373"/>
      <c r="DN92" s="373"/>
      <c r="DO92" s="373"/>
      <c r="DP92" s="373"/>
      <c r="DQ92" s="373"/>
      <c r="DR92" s="373"/>
      <c r="DS92" s="373"/>
      <c r="DT92" s="373"/>
      <c r="DU92" s="373"/>
      <c r="DV92" s="373"/>
      <c r="DW92" s="373"/>
      <c r="DX92" s="373"/>
      <c r="DY92" s="373"/>
      <c r="DZ92" s="373"/>
      <c r="EA92" s="373"/>
      <c r="EB92" s="373"/>
      <c r="EC92" s="373"/>
      <c r="ED92" s="373"/>
      <c r="EE92" s="373"/>
      <c r="EF92" s="373"/>
      <c r="EG92" s="373"/>
      <c r="EH92" s="373"/>
      <c r="EI92" s="373"/>
      <c r="EJ92" s="373"/>
      <c r="EK92" s="373"/>
      <c r="EL92" s="373"/>
      <c r="EM92" s="373"/>
      <c r="EN92" s="373"/>
      <c r="EO92" s="373"/>
      <c r="EP92" s="373"/>
      <c r="EQ92" s="373"/>
      <c r="ER92" s="373"/>
      <c r="ES92" s="373"/>
      <c r="ET92" s="373"/>
      <c r="EU92" s="373"/>
      <c r="EV92" s="373"/>
      <c r="EW92" s="373"/>
      <c r="EX92" s="373"/>
      <c r="EY92" s="373"/>
      <c r="EZ92" s="373"/>
      <c r="FA92" s="373"/>
      <c r="FB92" s="373"/>
      <c r="FC92" s="373"/>
      <c r="FD92" s="373"/>
      <c r="FE92" s="373"/>
      <c r="FF92" s="373"/>
      <c r="FG92" s="373"/>
      <c r="FH92" s="373"/>
      <c r="FI92" s="373"/>
      <c r="FJ92" s="373"/>
      <c r="FK92" s="373"/>
      <c r="FL92" s="373"/>
      <c r="FM92" s="373"/>
      <c r="FN92" s="373"/>
      <c r="FO92" s="373"/>
      <c r="FP92" s="373"/>
      <c r="FQ92" s="373"/>
      <c r="FR92" s="373"/>
      <c r="FS92" s="373"/>
      <c r="FT92" s="373"/>
      <c r="FU92" s="373"/>
      <c r="FV92" s="373"/>
      <c r="FW92" s="373"/>
      <c r="FX92" s="373"/>
      <c r="FY92" s="373"/>
      <c r="FZ92" s="373"/>
      <c r="GA92" s="373"/>
      <c r="GB92" s="373"/>
      <c r="GC92" s="373"/>
      <c r="GD92" s="373"/>
      <c r="GE92" s="373"/>
      <c r="GF92" s="373"/>
      <c r="GG92" s="373"/>
      <c r="GH92" s="373"/>
      <c r="GI92" s="373"/>
      <c r="GJ92" s="373"/>
      <c r="GK92" s="373"/>
      <c r="GL92" s="373"/>
      <c r="GM92" s="373"/>
      <c r="GN92" s="373"/>
      <c r="GO92" s="373"/>
    </row>
    <row r="93" spans="1:197">
      <c r="N93" s="373"/>
      <c r="O93" s="373"/>
      <c r="P93" s="373"/>
      <c r="Q93" s="373"/>
      <c r="R93" s="373"/>
      <c r="S93" s="373"/>
      <c r="T93" s="373"/>
      <c r="U93" s="373"/>
      <c r="V93" s="373"/>
      <c r="W93" s="373"/>
      <c r="X93" s="373"/>
      <c r="Y93" s="373"/>
      <c r="Z93" s="373"/>
      <c r="AA93" s="373"/>
      <c r="AB93" s="373"/>
      <c r="AC93" s="373"/>
      <c r="AD93" s="373"/>
      <c r="AE93" s="373"/>
      <c r="AF93" s="373"/>
      <c r="AG93" s="373"/>
      <c r="AH93" s="373"/>
      <c r="AI93" s="373"/>
      <c r="AJ93" s="373"/>
      <c r="AK93" s="373"/>
      <c r="AL93" s="373"/>
      <c r="AM93" s="373"/>
      <c r="AN93" s="373"/>
      <c r="AO93" s="373"/>
      <c r="AP93" s="373"/>
      <c r="AQ93" s="373"/>
      <c r="AR93" s="373"/>
      <c r="AS93" s="373"/>
      <c r="AT93" s="373"/>
      <c r="AU93" s="373"/>
      <c r="AV93" s="373"/>
      <c r="AW93" s="373"/>
      <c r="AX93" s="373"/>
      <c r="AY93" s="373"/>
      <c r="AZ93" s="373"/>
      <c r="BA93" s="373"/>
      <c r="BB93" s="373"/>
      <c r="BC93" s="373"/>
      <c r="BD93" s="373"/>
      <c r="BE93" s="373"/>
      <c r="BF93" s="373"/>
      <c r="BG93" s="373"/>
      <c r="BH93" s="373"/>
      <c r="BI93" s="373"/>
      <c r="BJ93" s="373"/>
      <c r="BK93" s="373"/>
      <c r="BL93" s="373"/>
      <c r="BM93" s="373"/>
      <c r="BN93" s="373"/>
      <c r="BO93" s="373"/>
      <c r="BP93" s="373"/>
      <c r="BQ93" s="373"/>
      <c r="BR93" s="373"/>
      <c r="BS93" s="373"/>
      <c r="BT93" s="373"/>
      <c r="BU93" s="373"/>
      <c r="BV93" s="373"/>
      <c r="BW93" s="373"/>
      <c r="BX93" s="373"/>
      <c r="BY93" s="373"/>
      <c r="BZ93" s="373"/>
      <c r="CA93" s="373"/>
      <c r="CB93" s="373"/>
      <c r="CC93" s="373"/>
      <c r="CD93" s="373"/>
      <c r="CE93" s="373"/>
      <c r="CF93" s="373"/>
      <c r="CG93" s="373"/>
      <c r="CH93" s="373"/>
      <c r="CI93" s="373"/>
      <c r="CJ93" s="373"/>
      <c r="CK93" s="373"/>
      <c r="CL93" s="373"/>
      <c r="CM93" s="373"/>
      <c r="CN93" s="373"/>
      <c r="CO93" s="373"/>
      <c r="CP93" s="373"/>
      <c r="CQ93" s="373"/>
      <c r="CR93" s="373"/>
      <c r="CS93" s="373"/>
      <c r="CT93" s="373"/>
      <c r="CU93" s="373"/>
      <c r="CV93" s="373"/>
      <c r="CW93" s="373"/>
      <c r="CX93" s="373"/>
      <c r="CY93" s="373"/>
      <c r="CZ93" s="373"/>
      <c r="DA93" s="373"/>
      <c r="DB93" s="373"/>
      <c r="DC93" s="373"/>
      <c r="DD93" s="373"/>
      <c r="DE93" s="373"/>
      <c r="DF93" s="373"/>
      <c r="DG93" s="373"/>
      <c r="DH93" s="373"/>
      <c r="DI93" s="373"/>
      <c r="DJ93" s="373"/>
      <c r="DK93" s="373"/>
      <c r="DL93" s="373"/>
      <c r="DM93" s="373"/>
      <c r="DN93" s="373"/>
      <c r="DO93" s="373"/>
      <c r="DP93" s="373"/>
      <c r="DQ93" s="373"/>
      <c r="DR93" s="373"/>
      <c r="DS93" s="373"/>
      <c r="DT93" s="373"/>
      <c r="DU93" s="373"/>
      <c r="DV93" s="373"/>
      <c r="DW93" s="373"/>
      <c r="DX93" s="373"/>
      <c r="DY93" s="373"/>
      <c r="DZ93" s="373"/>
      <c r="EA93" s="373"/>
      <c r="EB93" s="373"/>
      <c r="EC93" s="373"/>
      <c r="ED93" s="373"/>
      <c r="EE93" s="373"/>
      <c r="EF93" s="373"/>
      <c r="EG93" s="373"/>
      <c r="EH93" s="373"/>
      <c r="EI93" s="373"/>
      <c r="EJ93" s="373"/>
      <c r="EK93" s="373"/>
      <c r="EL93" s="373"/>
      <c r="EM93" s="373"/>
      <c r="EN93" s="373"/>
      <c r="EO93" s="373"/>
      <c r="EP93" s="373"/>
      <c r="EQ93" s="373"/>
      <c r="ER93" s="373"/>
      <c r="ES93" s="373"/>
      <c r="ET93" s="373"/>
      <c r="EU93" s="373"/>
      <c r="EV93" s="373"/>
      <c r="EW93" s="373"/>
      <c r="EX93" s="373"/>
      <c r="EY93" s="373"/>
      <c r="EZ93" s="373"/>
      <c r="FA93" s="373"/>
      <c r="FB93" s="373"/>
      <c r="FC93" s="373"/>
      <c r="FD93" s="373"/>
      <c r="FE93" s="373"/>
      <c r="FF93" s="373"/>
      <c r="FG93" s="373"/>
      <c r="FH93" s="373"/>
      <c r="FI93" s="373"/>
      <c r="FJ93" s="373"/>
      <c r="FK93" s="373"/>
      <c r="FL93" s="373"/>
      <c r="FM93" s="373"/>
      <c r="FN93" s="373"/>
      <c r="FO93" s="373"/>
      <c r="FP93" s="373"/>
      <c r="FQ93" s="373"/>
      <c r="FR93" s="373"/>
      <c r="FS93" s="373"/>
      <c r="FT93" s="373"/>
      <c r="FU93" s="373"/>
      <c r="FV93" s="373"/>
      <c r="FW93" s="373"/>
      <c r="FX93" s="373"/>
      <c r="FY93" s="373"/>
      <c r="FZ93" s="373"/>
      <c r="GA93" s="373"/>
      <c r="GB93" s="373"/>
      <c r="GC93" s="373"/>
      <c r="GD93" s="373"/>
      <c r="GE93" s="373"/>
      <c r="GF93" s="373"/>
      <c r="GG93" s="373"/>
      <c r="GH93" s="373"/>
      <c r="GI93" s="373"/>
      <c r="GJ93" s="373"/>
      <c r="GK93" s="373"/>
      <c r="GL93" s="373"/>
      <c r="GM93" s="373"/>
      <c r="GN93" s="373"/>
      <c r="GO93" s="373"/>
    </row>
    <row r="94" spans="1:197">
      <c r="N94" s="373"/>
      <c r="O94" s="373"/>
      <c r="P94" s="373"/>
      <c r="Q94" s="373"/>
      <c r="R94" s="373"/>
      <c r="S94" s="373"/>
      <c r="T94" s="373"/>
      <c r="U94" s="373"/>
      <c r="V94" s="373"/>
      <c r="W94" s="373"/>
      <c r="X94" s="373"/>
      <c r="Y94" s="373"/>
      <c r="Z94" s="373"/>
      <c r="AA94" s="373"/>
      <c r="AB94" s="373"/>
      <c r="AC94" s="373"/>
      <c r="AD94" s="373"/>
      <c r="AE94" s="373"/>
      <c r="AF94" s="373"/>
      <c r="AG94" s="373"/>
      <c r="AH94" s="373"/>
      <c r="AI94" s="373"/>
      <c r="AJ94" s="373"/>
      <c r="AK94" s="373"/>
      <c r="AL94" s="373"/>
      <c r="AM94" s="373"/>
      <c r="AN94" s="373"/>
      <c r="AO94" s="373"/>
      <c r="AP94" s="373"/>
      <c r="AQ94" s="373"/>
      <c r="AR94" s="373"/>
      <c r="AS94" s="373"/>
      <c r="AT94" s="373"/>
      <c r="AU94" s="373"/>
      <c r="AV94" s="373"/>
      <c r="AW94" s="373"/>
      <c r="AX94" s="373"/>
      <c r="AY94" s="373"/>
      <c r="AZ94" s="373"/>
      <c r="BA94" s="373"/>
      <c r="BB94" s="373"/>
      <c r="BC94" s="373"/>
      <c r="BD94" s="373"/>
      <c r="BE94" s="373"/>
      <c r="BF94" s="373"/>
      <c r="BG94" s="373"/>
      <c r="BH94" s="373"/>
      <c r="BI94" s="373"/>
      <c r="BJ94" s="373"/>
      <c r="BK94" s="373"/>
      <c r="BL94" s="373"/>
      <c r="BM94" s="373"/>
      <c r="BN94" s="373"/>
      <c r="BO94" s="373"/>
      <c r="BP94" s="373"/>
      <c r="BQ94" s="373"/>
      <c r="BR94" s="373"/>
      <c r="BS94" s="373"/>
      <c r="BT94" s="373"/>
      <c r="BU94" s="373"/>
      <c r="BV94" s="373"/>
      <c r="BW94" s="373"/>
      <c r="BX94" s="373"/>
      <c r="BY94" s="373"/>
      <c r="BZ94" s="373"/>
      <c r="CA94" s="373"/>
      <c r="CB94" s="373"/>
      <c r="CC94" s="373"/>
      <c r="CD94" s="373"/>
      <c r="CE94" s="373"/>
      <c r="CF94" s="373"/>
      <c r="CG94" s="373"/>
      <c r="CH94" s="373"/>
      <c r="CI94" s="373"/>
      <c r="CJ94" s="373"/>
      <c r="CK94" s="373"/>
      <c r="CL94" s="373"/>
      <c r="CM94" s="373"/>
      <c r="CN94" s="373"/>
      <c r="CO94" s="373"/>
      <c r="CP94" s="373"/>
      <c r="CQ94" s="373"/>
      <c r="CR94" s="373"/>
      <c r="CS94" s="373"/>
      <c r="CT94" s="373"/>
      <c r="CU94" s="373"/>
      <c r="CV94" s="373"/>
      <c r="CW94" s="373"/>
      <c r="CX94" s="373"/>
      <c r="CY94" s="373"/>
      <c r="CZ94" s="373"/>
      <c r="DA94" s="373"/>
      <c r="DB94" s="373"/>
      <c r="DC94" s="373"/>
      <c r="DD94" s="373"/>
      <c r="DE94" s="373"/>
      <c r="DF94" s="373"/>
      <c r="DG94" s="373"/>
      <c r="DH94" s="373"/>
      <c r="DI94" s="373"/>
      <c r="DJ94" s="373"/>
      <c r="DK94" s="373"/>
      <c r="DL94" s="373"/>
      <c r="DM94" s="373"/>
      <c r="DN94" s="373"/>
      <c r="DO94" s="373"/>
      <c r="DP94" s="373"/>
      <c r="DQ94" s="373"/>
      <c r="DR94" s="373"/>
      <c r="DS94" s="373"/>
      <c r="DT94" s="373"/>
      <c r="DU94" s="373"/>
      <c r="DV94" s="373"/>
      <c r="DW94" s="373"/>
      <c r="DX94" s="373"/>
      <c r="DY94" s="373"/>
      <c r="DZ94" s="373"/>
      <c r="EA94" s="373"/>
      <c r="EB94" s="373"/>
      <c r="EC94" s="373"/>
      <c r="ED94" s="373"/>
      <c r="EE94" s="373"/>
      <c r="EF94" s="373"/>
      <c r="EG94" s="373"/>
      <c r="EH94" s="373"/>
      <c r="EI94" s="373"/>
      <c r="EJ94" s="373"/>
      <c r="EK94" s="373"/>
      <c r="EL94" s="373"/>
      <c r="EM94" s="373"/>
      <c r="EN94" s="373"/>
      <c r="EO94" s="373"/>
      <c r="EP94" s="373"/>
      <c r="EQ94" s="373"/>
      <c r="ER94" s="373"/>
      <c r="ES94" s="373"/>
      <c r="ET94" s="373"/>
      <c r="EU94" s="373"/>
      <c r="EV94" s="373"/>
      <c r="EW94" s="373"/>
      <c r="EX94" s="373"/>
      <c r="EY94" s="373"/>
      <c r="EZ94" s="373"/>
      <c r="FA94" s="373"/>
      <c r="FB94" s="373"/>
      <c r="FC94" s="373"/>
      <c r="FD94" s="373"/>
      <c r="FE94" s="373"/>
      <c r="FF94" s="373"/>
      <c r="FG94" s="373"/>
      <c r="FH94" s="373"/>
      <c r="FI94" s="373"/>
      <c r="FJ94" s="373"/>
      <c r="FK94" s="373"/>
      <c r="FL94" s="373"/>
      <c r="FM94" s="373"/>
      <c r="FN94" s="373"/>
      <c r="FO94" s="373"/>
      <c r="FP94" s="373"/>
      <c r="FQ94" s="373"/>
      <c r="FR94" s="373"/>
      <c r="FS94" s="373"/>
      <c r="FT94" s="373"/>
      <c r="FU94" s="373"/>
      <c r="FV94" s="373"/>
      <c r="FW94" s="373"/>
      <c r="FX94" s="373"/>
      <c r="FY94" s="373"/>
      <c r="FZ94" s="373"/>
      <c r="GA94" s="373"/>
      <c r="GB94" s="373"/>
      <c r="GC94" s="373"/>
      <c r="GD94" s="373"/>
      <c r="GE94" s="373"/>
      <c r="GF94" s="373"/>
      <c r="GG94" s="373"/>
      <c r="GH94" s="373"/>
      <c r="GI94" s="373"/>
      <c r="GJ94" s="373"/>
      <c r="GK94" s="373"/>
      <c r="GL94" s="373"/>
      <c r="GM94" s="373"/>
      <c r="GN94" s="373"/>
      <c r="GO94" s="373"/>
    </row>
    <row r="95" spans="1:197">
      <c r="N95" s="373"/>
      <c r="O95" s="373"/>
      <c r="P95" s="373"/>
      <c r="Q95" s="373"/>
      <c r="R95" s="373"/>
      <c r="S95" s="373"/>
      <c r="T95" s="373"/>
      <c r="U95" s="373"/>
      <c r="V95" s="373"/>
      <c r="W95" s="373"/>
      <c r="X95" s="373"/>
      <c r="Y95" s="373"/>
      <c r="Z95" s="373"/>
      <c r="AA95" s="373"/>
      <c r="AB95" s="373"/>
      <c r="AC95" s="373"/>
      <c r="AD95" s="373"/>
      <c r="AE95" s="373"/>
      <c r="AF95" s="373"/>
      <c r="AG95" s="373"/>
      <c r="AH95" s="373"/>
      <c r="AI95" s="373"/>
      <c r="AJ95" s="373"/>
      <c r="AK95" s="373"/>
      <c r="AL95" s="373"/>
      <c r="AM95" s="373"/>
      <c r="AN95" s="373"/>
      <c r="AO95" s="373"/>
      <c r="AP95" s="373"/>
      <c r="AQ95" s="373"/>
      <c r="AR95" s="373"/>
      <c r="AS95" s="373"/>
      <c r="AT95" s="373"/>
      <c r="AU95" s="373"/>
      <c r="AV95" s="373"/>
      <c r="AW95" s="373"/>
      <c r="AX95" s="373"/>
      <c r="AY95" s="373"/>
      <c r="AZ95" s="373"/>
      <c r="BA95" s="373"/>
      <c r="BB95" s="373"/>
      <c r="BC95" s="373"/>
      <c r="BD95" s="373"/>
      <c r="BE95" s="373"/>
      <c r="BF95" s="373"/>
      <c r="BG95" s="373"/>
      <c r="BH95" s="373"/>
      <c r="BI95" s="373"/>
      <c r="BJ95" s="373"/>
      <c r="BK95" s="373"/>
      <c r="BL95" s="373"/>
      <c r="BM95" s="373"/>
      <c r="BN95" s="373"/>
      <c r="BO95" s="373"/>
      <c r="BP95" s="373"/>
      <c r="BQ95" s="373"/>
      <c r="BR95" s="373"/>
      <c r="BS95" s="373"/>
      <c r="BT95" s="373"/>
      <c r="BU95" s="373"/>
      <c r="BV95" s="373"/>
      <c r="BW95" s="373"/>
      <c r="BX95" s="373"/>
      <c r="BY95" s="373"/>
      <c r="BZ95" s="373"/>
      <c r="CA95" s="373"/>
      <c r="CB95" s="373"/>
      <c r="CC95" s="373"/>
      <c r="CD95" s="373"/>
      <c r="CE95" s="373"/>
      <c r="CF95" s="373"/>
      <c r="CG95" s="373"/>
      <c r="CH95" s="373"/>
      <c r="CI95" s="373"/>
      <c r="CJ95" s="373"/>
      <c r="CK95" s="373"/>
      <c r="CL95" s="373"/>
      <c r="CM95" s="373"/>
      <c r="CN95" s="373"/>
      <c r="CO95" s="373"/>
      <c r="CP95" s="373"/>
      <c r="CQ95" s="373"/>
      <c r="CR95" s="373"/>
      <c r="CS95" s="373"/>
      <c r="CT95" s="373"/>
      <c r="CU95" s="373"/>
      <c r="CV95" s="373"/>
      <c r="CW95" s="373"/>
      <c r="CX95" s="373"/>
      <c r="CY95" s="373"/>
      <c r="CZ95" s="373"/>
      <c r="DA95" s="373"/>
      <c r="DB95" s="373"/>
      <c r="DC95" s="373"/>
      <c r="DD95" s="373"/>
      <c r="DE95" s="373"/>
      <c r="DF95" s="373"/>
      <c r="DG95" s="373"/>
      <c r="DH95" s="373"/>
      <c r="DI95" s="373"/>
      <c r="DJ95" s="373"/>
      <c r="DK95" s="373"/>
      <c r="DL95" s="373"/>
      <c r="DM95" s="373"/>
      <c r="DN95" s="373"/>
      <c r="DO95" s="373"/>
      <c r="DP95" s="373"/>
      <c r="DQ95" s="373"/>
      <c r="DR95" s="373"/>
      <c r="DS95" s="373"/>
      <c r="DT95" s="373"/>
      <c r="DU95" s="373"/>
      <c r="DV95" s="373"/>
      <c r="DW95" s="373"/>
      <c r="DX95" s="373"/>
      <c r="DY95" s="373"/>
      <c r="DZ95" s="373"/>
      <c r="EA95" s="373"/>
      <c r="EB95" s="373"/>
      <c r="EC95" s="373"/>
      <c r="ED95" s="373"/>
      <c r="EE95" s="373"/>
      <c r="EF95" s="373"/>
      <c r="EG95" s="373"/>
      <c r="EH95" s="373"/>
      <c r="EI95" s="373"/>
      <c r="EJ95" s="373"/>
      <c r="EK95" s="373"/>
      <c r="EL95" s="373"/>
      <c r="EM95" s="373"/>
      <c r="EN95" s="373"/>
      <c r="EO95" s="373"/>
      <c r="EP95" s="373"/>
      <c r="EQ95" s="373"/>
      <c r="ER95" s="373"/>
      <c r="ES95" s="373"/>
      <c r="ET95" s="373"/>
      <c r="EU95" s="373"/>
      <c r="EV95" s="373"/>
      <c r="EW95" s="373"/>
      <c r="EX95" s="373"/>
      <c r="EY95" s="373"/>
      <c r="EZ95" s="373"/>
      <c r="FA95" s="373"/>
      <c r="FB95" s="373"/>
      <c r="FC95" s="373"/>
      <c r="FD95" s="373"/>
      <c r="FE95" s="373"/>
      <c r="FF95" s="373"/>
      <c r="FG95" s="373"/>
      <c r="FH95" s="373"/>
      <c r="FI95" s="373"/>
      <c r="FJ95" s="373"/>
      <c r="FK95" s="373"/>
      <c r="FL95" s="373"/>
      <c r="FM95" s="373"/>
      <c r="FN95" s="373"/>
      <c r="FO95" s="373"/>
      <c r="FP95" s="373"/>
      <c r="FQ95" s="373"/>
      <c r="FR95" s="373"/>
      <c r="FS95" s="373"/>
      <c r="FT95" s="373"/>
      <c r="FU95" s="373"/>
      <c r="FV95" s="373"/>
      <c r="FW95" s="373"/>
      <c r="FX95" s="373"/>
      <c r="FY95" s="373"/>
      <c r="FZ95" s="373"/>
      <c r="GA95" s="373"/>
      <c r="GB95" s="373"/>
      <c r="GC95" s="373"/>
      <c r="GD95" s="373"/>
      <c r="GE95" s="373"/>
      <c r="GF95" s="373"/>
      <c r="GG95" s="373"/>
      <c r="GH95" s="373"/>
      <c r="GI95" s="373"/>
      <c r="GJ95" s="373"/>
      <c r="GK95" s="373"/>
      <c r="GL95" s="373"/>
      <c r="GM95" s="373"/>
      <c r="GN95" s="373"/>
      <c r="GO95" s="373"/>
    </row>
    <row r="96" spans="1:197">
      <c r="N96" s="373"/>
      <c r="O96" s="373"/>
      <c r="P96" s="373"/>
      <c r="Q96" s="373"/>
      <c r="R96" s="373"/>
      <c r="S96" s="373"/>
      <c r="T96" s="373"/>
      <c r="U96" s="373"/>
      <c r="V96" s="373"/>
      <c r="W96" s="373"/>
      <c r="X96" s="373"/>
      <c r="Y96" s="373"/>
      <c r="Z96" s="373"/>
      <c r="AA96" s="373"/>
      <c r="AB96" s="373"/>
      <c r="AC96" s="373"/>
      <c r="AD96" s="373"/>
      <c r="AE96" s="373"/>
      <c r="AF96" s="373"/>
      <c r="AG96" s="373"/>
      <c r="AH96" s="373"/>
      <c r="AI96" s="373"/>
      <c r="AJ96" s="373"/>
      <c r="AK96" s="373"/>
      <c r="AL96" s="373"/>
      <c r="AM96" s="373"/>
      <c r="AN96" s="373"/>
      <c r="AO96" s="373"/>
      <c r="AP96" s="373"/>
      <c r="AQ96" s="373"/>
      <c r="AR96" s="373"/>
      <c r="AS96" s="373"/>
      <c r="AT96" s="373"/>
      <c r="AU96" s="373"/>
      <c r="AV96" s="373"/>
      <c r="AW96" s="373"/>
      <c r="AX96" s="373"/>
      <c r="AY96" s="373"/>
      <c r="AZ96" s="373"/>
      <c r="BA96" s="373"/>
      <c r="BB96" s="373"/>
      <c r="BC96" s="373"/>
      <c r="BD96" s="373"/>
      <c r="BE96" s="373"/>
      <c r="BF96" s="373"/>
      <c r="BG96" s="373"/>
      <c r="BH96" s="373"/>
      <c r="BI96" s="373"/>
      <c r="BJ96" s="373"/>
      <c r="BK96" s="373"/>
      <c r="BL96" s="373"/>
      <c r="BM96" s="373"/>
      <c r="BN96" s="373"/>
      <c r="BO96" s="373"/>
      <c r="BP96" s="373"/>
      <c r="BQ96" s="373"/>
      <c r="BR96" s="373"/>
      <c r="BS96" s="373"/>
      <c r="BT96" s="373"/>
      <c r="BU96" s="373"/>
      <c r="BV96" s="373"/>
      <c r="BW96" s="373"/>
      <c r="BX96" s="373"/>
      <c r="BY96" s="373"/>
      <c r="BZ96" s="373"/>
      <c r="CA96" s="373"/>
      <c r="CB96" s="373"/>
      <c r="CC96" s="373"/>
      <c r="CD96" s="373"/>
      <c r="CE96" s="373"/>
      <c r="CF96" s="373"/>
      <c r="CG96" s="373"/>
      <c r="CH96" s="373"/>
      <c r="CI96" s="373"/>
      <c r="CJ96" s="373"/>
      <c r="CK96" s="373"/>
      <c r="CL96" s="373"/>
      <c r="CM96" s="373"/>
      <c r="CN96" s="373"/>
      <c r="CO96" s="373"/>
      <c r="CP96" s="373"/>
      <c r="CQ96" s="373"/>
      <c r="CR96" s="373"/>
      <c r="CS96" s="373"/>
      <c r="CT96" s="373"/>
      <c r="CU96" s="373"/>
      <c r="CV96" s="373"/>
      <c r="CW96" s="373"/>
      <c r="CX96" s="373"/>
      <c r="CY96" s="373"/>
      <c r="CZ96" s="373"/>
      <c r="DA96" s="373"/>
      <c r="DB96" s="373"/>
      <c r="DC96" s="373"/>
      <c r="DD96" s="373"/>
      <c r="DE96" s="373"/>
      <c r="DF96" s="373"/>
      <c r="DG96" s="373"/>
      <c r="DH96" s="373"/>
      <c r="DI96" s="373"/>
      <c r="DJ96" s="373"/>
      <c r="DK96" s="373"/>
      <c r="DL96" s="373"/>
      <c r="DM96" s="373"/>
      <c r="DN96" s="373"/>
      <c r="DO96" s="373"/>
      <c r="DP96" s="373"/>
      <c r="DQ96" s="373"/>
      <c r="DR96" s="373"/>
      <c r="DS96" s="373"/>
      <c r="DT96" s="373"/>
      <c r="DU96" s="373"/>
      <c r="DV96" s="373"/>
      <c r="DW96" s="373"/>
      <c r="DX96" s="373"/>
      <c r="DY96" s="373"/>
      <c r="DZ96" s="373"/>
      <c r="EA96" s="373"/>
      <c r="EB96" s="373"/>
      <c r="EC96" s="373"/>
      <c r="ED96" s="373"/>
      <c r="EE96" s="373"/>
      <c r="EF96" s="373"/>
      <c r="EG96" s="373"/>
      <c r="EH96" s="373"/>
      <c r="EI96" s="373"/>
      <c r="EJ96" s="373"/>
      <c r="EK96" s="373"/>
      <c r="EL96" s="373"/>
      <c r="EM96" s="373"/>
      <c r="EN96" s="373"/>
      <c r="EO96" s="373"/>
      <c r="EP96" s="373"/>
      <c r="EQ96" s="373"/>
      <c r="ER96" s="373"/>
      <c r="ES96" s="373"/>
      <c r="ET96" s="373"/>
      <c r="EU96" s="373"/>
      <c r="EV96" s="373"/>
      <c r="EW96" s="373"/>
      <c r="EX96" s="373"/>
      <c r="EY96" s="373"/>
      <c r="EZ96" s="373"/>
      <c r="FA96" s="373"/>
      <c r="FB96" s="373"/>
      <c r="FC96" s="373"/>
      <c r="FD96" s="373"/>
      <c r="FE96" s="373"/>
      <c r="FF96" s="373"/>
      <c r="FG96" s="373"/>
      <c r="FH96" s="373"/>
      <c r="FI96" s="373"/>
      <c r="FJ96" s="373"/>
      <c r="FK96" s="373"/>
      <c r="FL96" s="373"/>
      <c r="FM96" s="373"/>
      <c r="FN96" s="373"/>
      <c r="FO96" s="373"/>
      <c r="FP96" s="373"/>
      <c r="FQ96" s="373"/>
      <c r="FR96" s="373"/>
      <c r="FS96" s="373"/>
      <c r="FT96" s="373"/>
      <c r="FU96" s="373"/>
      <c r="FV96" s="373"/>
      <c r="FW96" s="373"/>
      <c r="FX96" s="373"/>
      <c r="FY96" s="373"/>
      <c r="FZ96" s="373"/>
      <c r="GA96" s="373"/>
      <c r="GB96" s="373"/>
      <c r="GC96" s="373"/>
      <c r="GD96" s="373"/>
      <c r="GE96" s="373"/>
      <c r="GF96" s="373"/>
      <c r="GG96" s="373"/>
      <c r="GH96" s="373"/>
      <c r="GI96" s="373"/>
      <c r="GJ96" s="373"/>
      <c r="GK96" s="373"/>
      <c r="GL96" s="373"/>
      <c r="GM96" s="373"/>
      <c r="GN96" s="373"/>
      <c r="GO96" s="373"/>
    </row>
    <row r="97" spans="1:197">
      <c r="N97" s="373"/>
      <c r="O97" s="373"/>
      <c r="P97" s="373"/>
      <c r="Q97" s="373"/>
      <c r="R97" s="373"/>
      <c r="S97" s="373"/>
      <c r="T97" s="373"/>
      <c r="U97" s="373"/>
      <c r="V97" s="373"/>
      <c r="W97" s="373"/>
      <c r="X97" s="373"/>
      <c r="Y97" s="373"/>
      <c r="Z97" s="373"/>
      <c r="AA97" s="373"/>
      <c r="AB97" s="373"/>
      <c r="AC97" s="373"/>
      <c r="AD97" s="373"/>
      <c r="AE97" s="373"/>
      <c r="AF97" s="373"/>
      <c r="AG97" s="373"/>
      <c r="AH97" s="373"/>
      <c r="AI97" s="373"/>
      <c r="AJ97" s="373"/>
      <c r="AK97" s="373"/>
      <c r="AL97" s="373"/>
      <c r="AM97" s="373"/>
      <c r="AN97" s="373"/>
      <c r="AO97" s="373"/>
      <c r="AP97" s="373"/>
      <c r="AQ97" s="373"/>
      <c r="AR97" s="373"/>
      <c r="AS97" s="373"/>
      <c r="AT97" s="373"/>
      <c r="AU97" s="373"/>
      <c r="AV97" s="373"/>
      <c r="AW97" s="373"/>
      <c r="AX97" s="373"/>
      <c r="AY97" s="373"/>
      <c r="AZ97" s="373"/>
      <c r="BA97" s="373"/>
      <c r="BB97" s="373"/>
      <c r="BC97" s="373"/>
      <c r="BD97" s="373"/>
      <c r="BE97" s="373"/>
      <c r="BF97" s="373"/>
      <c r="BG97" s="373"/>
      <c r="BH97" s="373"/>
      <c r="BI97" s="373"/>
      <c r="BJ97" s="373"/>
      <c r="BK97" s="373"/>
      <c r="BL97" s="373"/>
      <c r="BM97" s="373"/>
      <c r="BN97" s="373"/>
      <c r="BO97" s="373"/>
      <c r="BP97" s="373"/>
      <c r="BQ97" s="373"/>
      <c r="BR97" s="373"/>
      <c r="BS97" s="373"/>
      <c r="BT97" s="373"/>
      <c r="BU97" s="373"/>
      <c r="BV97" s="373"/>
      <c r="BW97" s="373"/>
      <c r="BX97" s="373"/>
      <c r="BY97" s="373"/>
      <c r="BZ97" s="373"/>
      <c r="CA97" s="373"/>
      <c r="CB97" s="373"/>
      <c r="CC97" s="373"/>
      <c r="CD97" s="373"/>
      <c r="CE97" s="373"/>
      <c r="CF97" s="373"/>
      <c r="CG97" s="373"/>
      <c r="CH97" s="373"/>
      <c r="CI97" s="373"/>
      <c r="CJ97" s="373"/>
      <c r="CK97" s="373"/>
      <c r="CL97" s="373"/>
      <c r="CM97" s="373"/>
      <c r="CN97" s="373"/>
      <c r="CO97" s="373"/>
      <c r="CP97" s="373"/>
      <c r="CQ97" s="373"/>
      <c r="CR97" s="373"/>
      <c r="CS97" s="373"/>
      <c r="CT97" s="373"/>
      <c r="CU97" s="373"/>
      <c r="CV97" s="373"/>
      <c r="CW97" s="373"/>
      <c r="CX97" s="373"/>
      <c r="CY97" s="373"/>
      <c r="CZ97" s="373"/>
      <c r="DA97" s="373"/>
      <c r="DB97" s="373"/>
      <c r="DC97" s="373"/>
      <c r="DD97" s="373"/>
      <c r="DE97" s="373"/>
      <c r="DF97" s="373"/>
      <c r="DG97" s="373"/>
      <c r="DH97" s="373"/>
      <c r="DI97" s="373"/>
      <c r="DJ97" s="373"/>
      <c r="DK97" s="373"/>
      <c r="DL97" s="373"/>
      <c r="DM97" s="373"/>
      <c r="DN97" s="373"/>
      <c r="DO97" s="373"/>
      <c r="DP97" s="373"/>
      <c r="DQ97" s="373"/>
      <c r="DR97" s="373"/>
      <c r="DS97" s="373"/>
      <c r="DT97" s="373"/>
      <c r="DU97" s="373"/>
      <c r="DV97" s="373"/>
      <c r="DW97" s="373"/>
      <c r="DX97" s="373"/>
      <c r="DY97" s="373"/>
      <c r="DZ97" s="373"/>
      <c r="EA97" s="373"/>
      <c r="EB97" s="373"/>
      <c r="EC97" s="373"/>
      <c r="ED97" s="373"/>
      <c r="EE97" s="373"/>
      <c r="EF97" s="373"/>
      <c r="EG97" s="373"/>
      <c r="EH97" s="373"/>
      <c r="EI97" s="373"/>
      <c r="EJ97" s="373"/>
      <c r="EK97" s="373"/>
      <c r="EL97" s="373"/>
      <c r="EM97" s="373"/>
      <c r="EN97" s="373"/>
      <c r="EO97" s="373"/>
      <c r="EP97" s="373"/>
      <c r="EQ97" s="373"/>
      <c r="ER97" s="373"/>
      <c r="ES97" s="373"/>
      <c r="ET97" s="373"/>
      <c r="EU97" s="373"/>
      <c r="EV97" s="373"/>
      <c r="EW97" s="373"/>
      <c r="EX97" s="373"/>
      <c r="EY97" s="373"/>
      <c r="EZ97" s="373"/>
      <c r="FA97" s="373"/>
      <c r="FB97" s="373"/>
      <c r="FC97" s="373"/>
      <c r="FD97" s="373"/>
      <c r="FE97" s="373"/>
      <c r="FF97" s="373"/>
      <c r="FG97" s="373"/>
      <c r="FH97" s="373"/>
      <c r="FI97" s="373"/>
      <c r="FJ97" s="373"/>
      <c r="FK97" s="373"/>
      <c r="FL97" s="373"/>
      <c r="FM97" s="373"/>
      <c r="FN97" s="373"/>
      <c r="FO97" s="373"/>
      <c r="FP97" s="373"/>
      <c r="FQ97" s="373"/>
      <c r="FR97" s="373"/>
      <c r="FS97" s="373"/>
      <c r="FT97" s="373"/>
      <c r="FU97" s="373"/>
      <c r="FV97" s="373"/>
      <c r="FW97" s="373"/>
      <c r="FX97" s="373"/>
      <c r="FY97" s="373"/>
      <c r="FZ97" s="373"/>
      <c r="GA97" s="373"/>
      <c r="GB97" s="373"/>
      <c r="GC97" s="373"/>
      <c r="GD97" s="373"/>
      <c r="GE97" s="373"/>
      <c r="GF97" s="373"/>
      <c r="GG97" s="373"/>
      <c r="GH97" s="373"/>
      <c r="GI97" s="373"/>
      <c r="GJ97" s="373"/>
      <c r="GK97" s="373"/>
      <c r="GL97" s="373"/>
      <c r="GM97" s="373"/>
      <c r="GN97" s="373"/>
      <c r="GO97" s="373"/>
    </row>
    <row r="98" spans="1:197">
      <c r="N98" s="373"/>
      <c r="O98" s="373"/>
      <c r="P98" s="373"/>
      <c r="Q98" s="373"/>
      <c r="R98" s="373"/>
      <c r="S98" s="373"/>
      <c r="T98" s="373"/>
      <c r="U98" s="373"/>
      <c r="V98" s="373"/>
      <c r="W98" s="373"/>
      <c r="X98" s="373"/>
      <c r="Y98" s="373"/>
      <c r="Z98" s="373"/>
      <c r="AA98" s="373"/>
      <c r="AB98" s="373"/>
      <c r="AC98" s="373"/>
      <c r="AD98" s="373"/>
      <c r="AE98" s="373"/>
      <c r="AF98" s="373"/>
      <c r="AG98" s="373"/>
      <c r="AH98" s="373"/>
      <c r="AI98" s="373"/>
      <c r="AJ98" s="373"/>
      <c r="AK98" s="373"/>
      <c r="AL98" s="373"/>
      <c r="AM98" s="373"/>
      <c r="AN98" s="373"/>
      <c r="AO98" s="373"/>
      <c r="AP98" s="373"/>
      <c r="AQ98" s="373"/>
      <c r="AR98" s="373"/>
      <c r="AS98" s="373"/>
      <c r="AT98" s="373"/>
      <c r="AU98" s="373"/>
      <c r="AV98" s="373"/>
      <c r="AW98" s="373"/>
      <c r="AX98" s="373"/>
      <c r="AY98" s="373"/>
      <c r="AZ98" s="373"/>
      <c r="BA98" s="373"/>
      <c r="BB98" s="373"/>
      <c r="BC98" s="373"/>
      <c r="BD98" s="373"/>
      <c r="BE98" s="373"/>
      <c r="BF98" s="373"/>
      <c r="BG98" s="373"/>
      <c r="BH98" s="373"/>
      <c r="BI98" s="373"/>
      <c r="BJ98" s="373"/>
      <c r="BK98" s="373"/>
      <c r="BL98" s="373"/>
      <c r="BM98" s="373"/>
      <c r="BN98" s="373"/>
      <c r="BO98" s="373"/>
      <c r="BP98" s="373"/>
      <c r="BQ98" s="373"/>
      <c r="BR98" s="373"/>
      <c r="BS98" s="373"/>
      <c r="BT98" s="373"/>
      <c r="BU98" s="373"/>
      <c r="BV98" s="373"/>
      <c r="BW98" s="373"/>
      <c r="BX98" s="373"/>
      <c r="BY98" s="373"/>
      <c r="BZ98" s="373"/>
      <c r="CA98" s="373"/>
      <c r="CB98" s="373"/>
      <c r="CC98" s="373"/>
      <c r="CD98" s="373"/>
      <c r="CE98" s="373"/>
      <c r="CF98" s="373"/>
      <c r="CG98" s="373"/>
      <c r="CH98" s="373"/>
      <c r="CI98" s="373"/>
      <c r="CJ98" s="373"/>
      <c r="CK98" s="373"/>
      <c r="CL98" s="373"/>
      <c r="CM98" s="373"/>
      <c r="CN98" s="373"/>
      <c r="CO98" s="373"/>
      <c r="CP98" s="373"/>
      <c r="CQ98" s="373"/>
      <c r="CR98" s="373"/>
      <c r="CS98" s="373"/>
      <c r="CT98" s="373"/>
      <c r="CU98" s="373"/>
      <c r="CV98" s="373"/>
      <c r="CW98" s="373"/>
      <c r="CX98" s="373"/>
      <c r="CY98" s="373"/>
      <c r="CZ98" s="373"/>
      <c r="DA98" s="373"/>
      <c r="DB98" s="373"/>
      <c r="DC98" s="373"/>
      <c r="DD98" s="373"/>
      <c r="DE98" s="373"/>
      <c r="DF98" s="373"/>
      <c r="DG98" s="373"/>
      <c r="DH98" s="373"/>
      <c r="DI98" s="373"/>
      <c r="DJ98" s="373"/>
      <c r="DK98" s="373"/>
      <c r="DL98" s="373"/>
      <c r="DM98" s="373"/>
      <c r="DN98" s="373"/>
      <c r="DO98" s="373"/>
      <c r="DP98" s="373"/>
      <c r="DQ98" s="373"/>
      <c r="DR98" s="373"/>
      <c r="DS98" s="373"/>
      <c r="DT98" s="373"/>
      <c r="DU98" s="373"/>
      <c r="DV98" s="373"/>
      <c r="DW98" s="373"/>
      <c r="DX98" s="373"/>
      <c r="DY98" s="373"/>
      <c r="DZ98" s="373"/>
      <c r="EA98" s="373"/>
      <c r="EB98" s="373"/>
      <c r="EC98" s="373"/>
      <c r="ED98" s="373"/>
      <c r="EE98" s="373"/>
      <c r="EF98" s="373"/>
      <c r="EG98" s="373"/>
      <c r="EH98" s="373"/>
      <c r="EI98" s="373"/>
      <c r="EJ98" s="373"/>
      <c r="EK98" s="373"/>
      <c r="EL98" s="373"/>
      <c r="EM98" s="373"/>
      <c r="EN98" s="373"/>
      <c r="EO98" s="373"/>
      <c r="EP98" s="373"/>
      <c r="EQ98" s="373"/>
      <c r="ER98" s="373"/>
      <c r="ES98" s="373"/>
      <c r="ET98" s="373"/>
      <c r="EU98" s="373"/>
      <c r="EV98" s="373"/>
      <c r="EW98" s="373"/>
      <c r="EX98" s="373"/>
      <c r="EY98" s="373"/>
      <c r="EZ98" s="373"/>
      <c r="FA98" s="373"/>
      <c r="FB98" s="373"/>
      <c r="FC98" s="373"/>
      <c r="FD98" s="373"/>
      <c r="FE98" s="373"/>
      <c r="FF98" s="373"/>
      <c r="FG98" s="373"/>
      <c r="FH98" s="373"/>
      <c r="FI98" s="373"/>
      <c r="FJ98" s="373"/>
      <c r="FK98" s="373"/>
      <c r="FL98" s="373"/>
      <c r="FM98" s="373"/>
      <c r="FN98" s="373"/>
      <c r="FO98" s="373"/>
      <c r="FP98" s="373"/>
      <c r="FQ98" s="373"/>
      <c r="FR98" s="373"/>
      <c r="FS98" s="373"/>
      <c r="FT98" s="373"/>
      <c r="FU98" s="373"/>
      <c r="FV98" s="373"/>
      <c r="FW98" s="373"/>
      <c r="FX98" s="373"/>
      <c r="FY98" s="373"/>
      <c r="FZ98" s="373"/>
      <c r="GA98" s="373"/>
      <c r="GB98" s="373"/>
      <c r="GC98" s="373"/>
      <c r="GD98" s="373"/>
      <c r="GE98" s="373"/>
      <c r="GF98" s="373"/>
      <c r="GG98" s="373"/>
      <c r="GH98" s="373"/>
      <c r="GI98" s="373"/>
      <c r="GJ98" s="373"/>
      <c r="GK98" s="373"/>
      <c r="GL98" s="373"/>
      <c r="GM98" s="373"/>
      <c r="GN98" s="373"/>
      <c r="GO98" s="373"/>
    </row>
    <row r="99" spans="1:197">
      <c r="N99" s="373"/>
      <c r="O99" s="373"/>
      <c r="P99" s="373"/>
      <c r="Q99" s="373"/>
      <c r="R99" s="373"/>
      <c r="S99" s="373"/>
      <c r="T99" s="373"/>
      <c r="U99" s="373"/>
      <c r="V99" s="373"/>
      <c r="W99" s="373"/>
      <c r="X99" s="373"/>
      <c r="Y99" s="373"/>
      <c r="Z99" s="373"/>
      <c r="AA99" s="373"/>
      <c r="AB99" s="373"/>
      <c r="AC99" s="373"/>
      <c r="AD99" s="373"/>
      <c r="AE99" s="373"/>
      <c r="AF99" s="373"/>
      <c r="AG99" s="373"/>
      <c r="AH99" s="373"/>
      <c r="AI99" s="373"/>
      <c r="AJ99" s="373"/>
      <c r="AK99" s="373"/>
      <c r="AL99" s="373"/>
      <c r="AM99" s="373"/>
      <c r="AN99" s="373"/>
      <c r="AO99" s="373"/>
      <c r="AP99" s="373"/>
      <c r="AQ99" s="373"/>
      <c r="AR99" s="373"/>
      <c r="AS99" s="373"/>
      <c r="AT99" s="373"/>
      <c r="AU99" s="373"/>
      <c r="AV99" s="373"/>
      <c r="AW99" s="373"/>
      <c r="AX99" s="373"/>
      <c r="AY99" s="373"/>
      <c r="AZ99" s="373"/>
      <c r="BA99" s="373"/>
      <c r="BB99" s="373"/>
      <c r="BC99" s="373"/>
      <c r="BD99" s="373"/>
      <c r="BE99" s="373"/>
      <c r="BF99" s="373"/>
      <c r="BG99" s="373"/>
      <c r="BH99" s="373"/>
      <c r="BI99" s="373"/>
      <c r="BJ99" s="373"/>
      <c r="BK99" s="373"/>
      <c r="BL99" s="373"/>
      <c r="BM99" s="373"/>
      <c r="BN99" s="373"/>
      <c r="BO99" s="373"/>
      <c r="BP99" s="373"/>
      <c r="BQ99" s="373"/>
      <c r="BR99" s="373"/>
      <c r="BS99" s="373"/>
      <c r="BT99" s="373"/>
      <c r="BU99" s="373"/>
      <c r="BV99" s="373"/>
      <c r="BW99" s="373"/>
      <c r="BX99" s="373"/>
      <c r="BY99" s="373"/>
      <c r="BZ99" s="373"/>
      <c r="CA99" s="373"/>
      <c r="CB99" s="373"/>
      <c r="CC99" s="373"/>
      <c r="CD99" s="373"/>
      <c r="CE99" s="373"/>
      <c r="CF99" s="373"/>
      <c r="CG99" s="373"/>
      <c r="CH99" s="373"/>
      <c r="CI99" s="373"/>
      <c r="CJ99" s="373"/>
      <c r="CK99" s="373"/>
      <c r="CL99" s="373"/>
      <c r="CM99" s="373"/>
      <c r="CN99" s="373"/>
      <c r="CO99" s="373"/>
      <c r="CP99" s="373"/>
      <c r="CQ99" s="373"/>
      <c r="CR99" s="373"/>
      <c r="CS99" s="373"/>
      <c r="CT99" s="373"/>
      <c r="CU99" s="373"/>
      <c r="CV99" s="373"/>
      <c r="CW99" s="373"/>
      <c r="CX99" s="373"/>
      <c r="CY99" s="373"/>
      <c r="CZ99" s="373"/>
      <c r="DA99" s="373"/>
      <c r="DB99" s="373"/>
      <c r="DC99" s="373"/>
      <c r="DD99" s="373"/>
      <c r="DE99" s="373"/>
      <c r="DF99" s="373"/>
      <c r="DG99" s="373"/>
      <c r="DH99" s="373"/>
      <c r="DI99" s="373"/>
      <c r="DJ99" s="373"/>
      <c r="DK99" s="373"/>
      <c r="DL99" s="373"/>
      <c r="DM99" s="373"/>
      <c r="DN99" s="373"/>
      <c r="DO99" s="373"/>
      <c r="DP99" s="373"/>
      <c r="DQ99" s="373"/>
      <c r="DR99" s="373"/>
      <c r="DS99" s="373"/>
      <c r="DT99" s="373"/>
      <c r="DU99" s="373"/>
      <c r="DV99" s="373"/>
      <c r="DW99" s="373"/>
      <c r="DX99" s="373"/>
      <c r="DY99" s="373"/>
      <c r="DZ99" s="373"/>
      <c r="EA99" s="373"/>
      <c r="EB99" s="373"/>
      <c r="EC99" s="373"/>
      <c r="ED99" s="373"/>
      <c r="EE99" s="373"/>
      <c r="EF99" s="373"/>
      <c r="EG99" s="373"/>
      <c r="EH99" s="373"/>
      <c r="EI99" s="373"/>
      <c r="EJ99" s="373"/>
      <c r="EK99" s="373"/>
      <c r="EL99" s="373"/>
      <c r="EM99" s="373"/>
      <c r="EN99" s="373"/>
      <c r="EO99" s="373"/>
      <c r="EP99" s="373"/>
      <c r="EQ99" s="373"/>
      <c r="ER99" s="373"/>
      <c r="ES99" s="373"/>
      <c r="ET99" s="373"/>
      <c r="EU99" s="373"/>
      <c r="EV99" s="373"/>
      <c r="EW99" s="373"/>
      <c r="EX99" s="373"/>
      <c r="EY99" s="373"/>
      <c r="EZ99" s="373"/>
      <c r="FA99" s="373"/>
      <c r="FB99" s="373"/>
      <c r="FC99" s="373"/>
      <c r="FD99" s="373"/>
      <c r="FE99" s="373"/>
      <c r="FF99" s="373"/>
      <c r="FG99" s="373"/>
      <c r="FH99" s="373"/>
      <c r="FI99" s="373"/>
      <c r="FJ99" s="373"/>
      <c r="FK99" s="373"/>
      <c r="FL99" s="373"/>
      <c r="FM99" s="373"/>
      <c r="FN99" s="373"/>
      <c r="FO99" s="373"/>
      <c r="FP99" s="373"/>
      <c r="FQ99" s="373"/>
      <c r="FR99" s="373"/>
      <c r="FS99" s="373"/>
      <c r="FT99" s="373"/>
      <c r="FU99" s="373"/>
      <c r="FV99" s="373"/>
      <c r="FW99" s="373"/>
      <c r="FX99" s="373"/>
      <c r="FY99" s="373"/>
      <c r="FZ99" s="373"/>
      <c r="GA99" s="373"/>
      <c r="GB99" s="373"/>
      <c r="GC99" s="373"/>
      <c r="GD99" s="373"/>
      <c r="GE99" s="373"/>
      <c r="GF99" s="373"/>
      <c r="GG99" s="373"/>
      <c r="GH99" s="373"/>
      <c r="GI99" s="373"/>
      <c r="GJ99" s="373"/>
      <c r="GK99" s="373"/>
      <c r="GL99" s="373"/>
      <c r="GM99" s="373"/>
      <c r="GN99" s="373"/>
      <c r="GO99" s="373"/>
    </row>
    <row r="100" spans="1:197">
      <c r="N100" s="373"/>
      <c r="O100" s="373"/>
      <c r="P100" s="373"/>
      <c r="Q100" s="373"/>
      <c r="R100" s="373"/>
      <c r="S100" s="373"/>
      <c r="T100" s="373"/>
      <c r="U100" s="373"/>
      <c r="V100" s="373"/>
      <c r="W100" s="373"/>
      <c r="X100" s="373"/>
      <c r="Y100" s="373"/>
      <c r="Z100" s="373"/>
      <c r="AA100" s="373"/>
      <c r="AB100" s="373"/>
      <c r="AC100" s="373"/>
      <c r="AD100" s="373"/>
      <c r="AE100" s="373"/>
      <c r="AF100" s="373"/>
      <c r="AG100" s="373"/>
      <c r="AH100" s="373"/>
      <c r="AI100" s="373"/>
      <c r="AJ100" s="373"/>
      <c r="AK100" s="373"/>
      <c r="AL100" s="373"/>
      <c r="AM100" s="373"/>
      <c r="AN100" s="373"/>
      <c r="AO100" s="373"/>
      <c r="AP100" s="373"/>
      <c r="AQ100" s="373"/>
      <c r="AR100" s="373"/>
      <c r="AS100" s="373"/>
      <c r="AT100" s="373"/>
      <c r="AU100" s="373"/>
      <c r="AV100" s="373"/>
      <c r="AW100" s="373"/>
      <c r="AX100" s="373"/>
      <c r="AY100" s="373"/>
      <c r="AZ100" s="373"/>
      <c r="BA100" s="373"/>
      <c r="BB100" s="373"/>
      <c r="BC100" s="373"/>
      <c r="BD100" s="373"/>
      <c r="BE100" s="373"/>
      <c r="BF100" s="373"/>
      <c r="BG100" s="373"/>
      <c r="BH100" s="373"/>
      <c r="BI100" s="373"/>
      <c r="BJ100" s="373"/>
      <c r="BK100" s="373"/>
      <c r="BL100" s="373"/>
      <c r="BM100" s="373"/>
      <c r="BN100" s="373"/>
      <c r="BO100" s="373"/>
      <c r="BP100" s="373"/>
      <c r="BQ100" s="373"/>
      <c r="BR100" s="373"/>
      <c r="BS100" s="373"/>
      <c r="BT100" s="373"/>
      <c r="BU100" s="373"/>
      <c r="BV100" s="373"/>
      <c r="BW100" s="373"/>
      <c r="BX100" s="373"/>
      <c r="BY100" s="373"/>
      <c r="BZ100" s="373"/>
      <c r="CA100" s="373"/>
      <c r="CB100" s="373"/>
      <c r="CC100" s="373"/>
      <c r="CD100" s="373"/>
      <c r="CE100" s="373"/>
      <c r="CF100" s="373"/>
      <c r="CG100" s="373"/>
      <c r="CH100" s="373"/>
      <c r="CI100" s="373"/>
      <c r="CJ100" s="373"/>
      <c r="CK100" s="373"/>
      <c r="CL100" s="373"/>
      <c r="CM100" s="373"/>
      <c r="CN100" s="373"/>
      <c r="CO100" s="373"/>
      <c r="CP100" s="373"/>
      <c r="CQ100" s="373"/>
      <c r="CR100" s="373"/>
      <c r="CS100" s="373"/>
      <c r="CT100" s="373"/>
      <c r="CU100" s="373"/>
      <c r="CV100" s="373"/>
      <c r="CW100" s="373"/>
      <c r="CX100" s="373"/>
      <c r="CY100" s="373"/>
      <c r="CZ100" s="373"/>
      <c r="DA100" s="373"/>
      <c r="DB100" s="373"/>
      <c r="DC100" s="373"/>
      <c r="DD100" s="373"/>
      <c r="DE100" s="373"/>
      <c r="DF100" s="373"/>
      <c r="DG100" s="373"/>
      <c r="DH100" s="373"/>
      <c r="DI100" s="373"/>
      <c r="DJ100" s="373"/>
      <c r="DK100" s="373"/>
      <c r="DL100" s="373"/>
      <c r="DM100" s="373"/>
      <c r="DN100" s="373"/>
      <c r="DO100" s="373"/>
      <c r="DP100" s="373"/>
      <c r="DQ100" s="373"/>
      <c r="DR100" s="373"/>
      <c r="DS100" s="373"/>
      <c r="DT100" s="373"/>
      <c r="DU100" s="373"/>
      <c r="DV100" s="373"/>
      <c r="DW100" s="373"/>
      <c r="DX100" s="373"/>
      <c r="DY100" s="373"/>
      <c r="DZ100" s="373"/>
      <c r="EA100" s="373"/>
      <c r="EB100" s="373"/>
      <c r="EC100" s="373"/>
      <c r="ED100" s="373"/>
      <c r="EE100" s="373"/>
      <c r="EF100" s="373"/>
      <c r="EG100" s="373"/>
      <c r="EH100" s="373"/>
      <c r="EI100" s="373"/>
      <c r="EJ100" s="373"/>
      <c r="EK100" s="373"/>
      <c r="EL100" s="373"/>
      <c r="EM100" s="373"/>
      <c r="EN100" s="373"/>
      <c r="EO100" s="373"/>
      <c r="EP100" s="373"/>
      <c r="EQ100" s="373"/>
      <c r="ER100" s="373"/>
      <c r="ES100" s="373"/>
      <c r="ET100" s="373"/>
      <c r="EU100" s="373"/>
      <c r="EV100" s="373"/>
      <c r="EW100" s="373"/>
      <c r="EX100" s="373"/>
      <c r="EY100" s="373"/>
      <c r="EZ100" s="373"/>
      <c r="FA100" s="373"/>
      <c r="FB100" s="373"/>
      <c r="FC100" s="373"/>
      <c r="FD100" s="373"/>
      <c r="FE100" s="373"/>
      <c r="FF100" s="373"/>
      <c r="FG100" s="373"/>
      <c r="FH100" s="373"/>
      <c r="FI100" s="373"/>
      <c r="FJ100" s="373"/>
      <c r="FK100" s="373"/>
      <c r="FL100" s="373"/>
      <c r="FM100" s="373"/>
      <c r="FN100" s="373"/>
      <c r="FO100" s="373"/>
      <c r="FP100" s="373"/>
      <c r="FQ100" s="373"/>
      <c r="FR100" s="373"/>
      <c r="FS100" s="373"/>
      <c r="FT100" s="373"/>
      <c r="FU100" s="373"/>
      <c r="FV100" s="373"/>
      <c r="FW100" s="373"/>
      <c r="FX100" s="373"/>
      <c r="FY100" s="373"/>
      <c r="FZ100" s="373"/>
      <c r="GA100" s="373"/>
      <c r="GB100" s="373"/>
      <c r="GC100" s="373"/>
      <c r="GD100" s="373"/>
      <c r="GE100" s="373"/>
      <c r="GF100" s="373"/>
      <c r="GG100" s="373"/>
      <c r="GH100" s="373"/>
      <c r="GI100" s="373"/>
      <c r="GJ100" s="373"/>
      <c r="GK100" s="373"/>
      <c r="GL100" s="373"/>
      <c r="GM100" s="373"/>
      <c r="GN100" s="373"/>
      <c r="GO100" s="373"/>
    </row>
    <row r="101" spans="1:197">
      <c r="N101" s="373"/>
      <c r="O101" s="373"/>
      <c r="P101" s="373"/>
      <c r="Q101" s="373"/>
      <c r="R101" s="373"/>
      <c r="S101" s="373"/>
      <c r="T101" s="373"/>
      <c r="U101" s="373"/>
      <c r="V101" s="373"/>
      <c r="W101" s="373"/>
      <c r="X101" s="373"/>
      <c r="Y101" s="373"/>
      <c r="Z101" s="373"/>
      <c r="AA101" s="373"/>
      <c r="AB101" s="373"/>
      <c r="AC101" s="373"/>
      <c r="AD101" s="373"/>
      <c r="AE101" s="373"/>
      <c r="AF101" s="373"/>
      <c r="AG101" s="373"/>
      <c r="AH101" s="373"/>
      <c r="AI101" s="373"/>
      <c r="AJ101" s="373"/>
      <c r="AK101" s="373"/>
      <c r="AL101" s="373"/>
      <c r="AM101" s="373"/>
      <c r="AN101" s="373"/>
      <c r="AO101" s="373"/>
      <c r="AP101" s="373"/>
      <c r="AQ101" s="373"/>
      <c r="AR101" s="373"/>
      <c r="AS101" s="373"/>
      <c r="AT101" s="373"/>
      <c r="AU101" s="373"/>
      <c r="AV101" s="373"/>
      <c r="AW101" s="373"/>
      <c r="AX101" s="373"/>
      <c r="AY101" s="373"/>
      <c r="AZ101" s="373"/>
      <c r="BA101" s="373"/>
      <c r="BB101" s="373"/>
      <c r="BC101" s="373"/>
      <c r="BD101" s="373"/>
      <c r="BE101" s="373"/>
      <c r="BF101" s="373"/>
      <c r="BG101" s="373"/>
      <c r="BH101" s="373"/>
      <c r="BI101" s="373"/>
      <c r="BJ101" s="373"/>
      <c r="BK101" s="373"/>
      <c r="BL101" s="373"/>
      <c r="BM101" s="373"/>
      <c r="BN101" s="373"/>
      <c r="BO101" s="373"/>
      <c r="BP101" s="373"/>
      <c r="BQ101" s="373"/>
      <c r="BR101" s="373"/>
      <c r="BS101" s="373"/>
      <c r="BT101" s="373"/>
      <c r="BU101" s="373"/>
      <c r="BV101" s="373"/>
      <c r="BW101" s="373"/>
      <c r="BX101" s="373"/>
      <c r="BY101" s="373"/>
      <c r="BZ101" s="373"/>
      <c r="CA101" s="373"/>
      <c r="CB101" s="373"/>
      <c r="CC101" s="373"/>
      <c r="CD101" s="373"/>
      <c r="CE101" s="373"/>
      <c r="CF101" s="373"/>
      <c r="CG101" s="373"/>
      <c r="CH101" s="373"/>
      <c r="CI101" s="373"/>
      <c r="CJ101" s="373"/>
      <c r="CK101" s="373"/>
      <c r="CL101" s="373"/>
      <c r="CM101" s="373"/>
      <c r="CN101" s="373"/>
      <c r="CO101" s="373"/>
      <c r="CP101" s="373"/>
      <c r="CQ101" s="373"/>
      <c r="CR101" s="373"/>
      <c r="CS101" s="373"/>
      <c r="CT101" s="373"/>
      <c r="CU101" s="373"/>
      <c r="CV101" s="373"/>
      <c r="CW101" s="373"/>
      <c r="CX101" s="373"/>
      <c r="CY101" s="373"/>
      <c r="CZ101" s="373"/>
      <c r="DA101" s="373"/>
      <c r="DB101" s="373"/>
      <c r="DC101" s="373"/>
      <c r="DD101" s="373"/>
      <c r="DE101" s="373"/>
      <c r="DF101" s="373"/>
      <c r="DG101" s="373"/>
      <c r="DH101" s="373"/>
      <c r="DI101" s="373"/>
      <c r="DJ101" s="373"/>
      <c r="DK101" s="373"/>
      <c r="DL101" s="373"/>
      <c r="DM101" s="373"/>
      <c r="DN101" s="373"/>
      <c r="DO101" s="373"/>
      <c r="DP101" s="373"/>
      <c r="DQ101" s="373"/>
      <c r="DR101" s="373"/>
      <c r="DS101" s="373"/>
      <c r="DT101" s="373"/>
      <c r="DU101" s="373"/>
      <c r="DV101" s="373"/>
      <c r="DW101" s="373"/>
      <c r="DX101" s="373"/>
      <c r="DY101" s="373"/>
      <c r="DZ101" s="373"/>
      <c r="EA101" s="373"/>
      <c r="EB101" s="373"/>
      <c r="EC101" s="373"/>
      <c r="ED101" s="373"/>
      <c r="EE101" s="373"/>
      <c r="EF101" s="373"/>
      <c r="EG101" s="373"/>
      <c r="EH101" s="373"/>
      <c r="EI101" s="373"/>
      <c r="EJ101" s="373"/>
      <c r="EK101" s="373"/>
      <c r="EL101" s="373"/>
      <c r="EM101" s="373"/>
      <c r="EN101" s="373"/>
      <c r="EO101" s="373"/>
      <c r="EP101" s="373"/>
      <c r="EQ101" s="373"/>
      <c r="ER101" s="373"/>
      <c r="ES101" s="373"/>
      <c r="ET101" s="373"/>
      <c r="EU101" s="373"/>
      <c r="EV101" s="373"/>
      <c r="EW101" s="373"/>
      <c r="EX101" s="373"/>
      <c r="EY101" s="373"/>
      <c r="EZ101" s="373"/>
      <c r="FA101" s="373"/>
      <c r="FB101" s="373"/>
      <c r="FC101" s="373"/>
      <c r="FD101" s="373"/>
      <c r="FE101" s="373"/>
      <c r="FF101" s="373"/>
      <c r="FG101" s="373"/>
      <c r="FH101" s="373"/>
      <c r="FI101" s="373"/>
      <c r="FJ101" s="373"/>
      <c r="FK101" s="373"/>
      <c r="FL101" s="373"/>
      <c r="FM101" s="373"/>
      <c r="FN101" s="373"/>
      <c r="FO101" s="373"/>
      <c r="FP101" s="373"/>
      <c r="FQ101" s="373"/>
      <c r="FR101" s="373"/>
      <c r="FS101" s="373"/>
      <c r="FT101" s="373"/>
      <c r="FU101" s="373"/>
      <c r="FV101" s="373"/>
      <c r="FW101" s="373"/>
      <c r="FX101" s="373"/>
      <c r="FY101" s="373"/>
      <c r="FZ101" s="373"/>
      <c r="GA101" s="373"/>
      <c r="GB101" s="373"/>
      <c r="GC101" s="373"/>
      <c r="GD101" s="373"/>
      <c r="GE101" s="373"/>
      <c r="GF101" s="373"/>
      <c r="GG101" s="373"/>
      <c r="GH101" s="373"/>
      <c r="GI101" s="373"/>
      <c r="GJ101" s="373"/>
      <c r="GK101" s="373"/>
      <c r="GL101" s="373"/>
      <c r="GM101" s="373"/>
      <c r="GN101" s="373"/>
      <c r="GO101" s="373"/>
    </row>
    <row r="102" spans="1:197">
      <c r="N102" s="373"/>
      <c r="O102" s="373"/>
      <c r="P102" s="373"/>
      <c r="Q102" s="373"/>
      <c r="R102" s="373"/>
      <c r="S102" s="373"/>
      <c r="T102" s="373"/>
      <c r="U102" s="373"/>
      <c r="V102" s="373"/>
      <c r="W102" s="373"/>
      <c r="X102" s="373"/>
      <c r="Y102" s="373"/>
      <c r="Z102" s="373"/>
      <c r="AA102" s="373"/>
      <c r="AB102" s="373"/>
      <c r="AC102" s="373"/>
      <c r="AD102" s="373"/>
      <c r="AE102" s="373"/>
      <c r="AF102" s="373"/>
      <c r="AG102" s="373"/>
      <c r="AH102" s="373"/>
      <c r="AI102" s="373"/>
      <c r="AJ102" s="373"/>
      <c r="AK102" s="373"/>
      <c r="AL102" s="373"/>
      <c r="AM102" s="373"/>
      <c r="AN102" s="373"/>
      <c r="AO102" s="373"/>
      <c r="AP102" s="373"/>
      <c r="AQ102" s="373"/>
      <c r="AR102" s="373"/>
      <c r="AS102" s="373"/>
      <c r="AT102" s="373"/>
      <c r="AU102" s="373"/>
      <c r="AV102" s="373"/>
      <c r="AW102" s="373"/>
      <c r="AX102" s="373"/>
      <c r="AY102" s="373"/>
      <c r="AZ102" s="373"/>
      <c r="BA102" s="373"/>
      <c r="BB102" s="373"/>
      <c r="BC102" s="373"/>
      <c r="BD102" s="373"/>
      <c r="BE102" s="373"/>
      <c r="BF102" s="373"/>
      <c r="BG102" s="373"/>
      <c r="BH102" s="373"/>
      <c r="BI102" s="373"/>
      <c r="BJ102" s="373"/>
      <c r="BK102" s="373"/>
      <c r="BL102" s="373"/>
      <c r="BM102" s="373"/>
      <c r="BN102" s="373"/>
      <c r="BO102" s="373"/>
      <c r="BP102" s="373"/>
      <c r="BQ102" s="373"/>
      <c r="BR102" s="373"/>
      <c r="BS102" s="373"/>
      <c r="BT102" s="373"/>
      <c r="BU102" s="373"/>
      <c r="BV102" s="373"/>
      <c r="BW102" s="373"/>
      <c r="BX102" s="373"/>
      <c r="BY102" s="373"/>
      <c r="BZ102" s="373"/>
      <c r="CA102" s="373"/>
      <c r="CB102" s="373"/>
      <c r="CC102" s="373"/>
      <c r="CD102" s="373"/>
      <c r="CE102" s="373"/>
      <c r="CF102" s="373"/>
      <c r="CG102" s="373"/>
      <c r="CH102" s="373"/>
      <c r="CI102" s="373"/>
      <c r="CJ102" s="373"/>
      <c r="CK102" s="373"/>
      <c r="CL102" s="373"/>
      <c r="CM102" s="373"/>
      <c r="CN102" s="373"/>
      <c r="CO102" s="373"/>
      <c r="CP102" s="373"/>
      <c r="CQ102" s="373"/>
      <c r="CR102" s="373"/>
      <c r="CS102" s="373"/>
      <c r="CT102" s="373"/>
      <c r="CU102" s="373"/>
      <c r="CV102" s="373"/>
      <c r="CW102" s="373"/>
      <c r="CX102" s="373"/>
      <c r="CY102" s="373"/>
      <c r="CZ102" s="373"/>
      <c r="DA102" s="373"/>
      <c r="DB102" s="373"/>
      <c r="DC102" s="373"/>
      <c r="DD102" s="373"/>
      <c r="DE102" s="373"/>
      <c r="DF102" s="373"/>
      <c r="DG102" s="373"/>
      <c r="DH102" s="373"/>
      <c r="DI102" s="373"/>
      <c r="DJ102" s="373"/>
      <c r="DK102" s="373"/>
      <c r="DL102" s="373"/>
      <c r="DM102" s="373"/>
      <c r="DN102" s="373"/>
      <c r="DO102" s="373"/>
      <c r="DP102" s="373"/>
      <c r="DQ102" s="373"/>
      <c r="DR102" s="373"/>
      <c r="DS102" s="373"/>
      <c r="DT102" s="373"/>
      <c r="DU102" s="373"/>
      <c r="DV102" s="373"/>
      <c r="DW102" s="373"/>
      <c r="DX102" s="373"/>
      <c r="DY102" s="373"/>
      <c r="DZ102" s="373"/>
      <c r="EA102" s="373"/>
      <c r="EB102" s="373"/>
      <c r="EC102" s="373"/>
      <c r="ED102" s="373"/>
      <c r="EE102" s="373"/>
      <c r="EF102" s="373"/>
      <c r="EG102" s="373"/>
      <c r="EH102" s="373"/>
      <c r="EI102" s="373"/>
      <c r="EJ102" s="373"/>
      <c r="EK102" s="373"/>
      <c r="EL102" s="373"/>
      <c r="EM102" s="373"/>
      <c r="EN102" s="373"/>
      <c r="EO102" s="373"/>
      <c r="EP102" s="373"/>
      <c r="EQ102" s="373"/>
      <c r="ER102" s="373"/>
      <c r="ES102" s="373"/>
      <c r="ET102" s="373"/>
      <c r="EU102" s="373"/>
      <c r="EV102" s="373"/>
      <c r="EW102" s="373"/>
      <c r="EX102" s="373"/>
      <c r="EY102" s="373"/>
      <c r="EZ102" s="373"/>
      <c r="FA102" s="373"/>
      <c r="FB102" s="373"/>
      <c r="FC102" s="373"/>
      <c r="FD102" s="373"/>
      <c r="FE102" s="373"/>
      <c r="FF102" s="373"/>
      <c r="FG102" s="373"/>
      <c r="FH102" s="373"/>
      <c r="FI102" s="373"/>
      <c r="FJ102" s="373"/>
      <c r="FK102" s="373"/>
      <c r="FL102" s="373"/>
      <c r="FM102" s="373"/>
      <c r="FN102" s="373"/>
      <c r="FO102" s="373"/>
      <c r="FP102" s="373"/>
      <c r="FQ102" s="373"/>
      <c r="FR102" s="373"/>
      <c r="FS102" s="373"/>
      <c r="FT102" s="373"/>
      <c r="FU102" s="373"/>
      <c r="FV102" s="373"/>
      <c r="FW102" s="373"/>
      <c r="FX102" s="373"/>
      <c r="FY102" s="373"/>
      <c r="FZ102" s="373"/>
      <c r="GA102" s="373"/>
      <c r="GB102" s="373"/>
      <c r="GC102" s="373"/>
      <c r="GD102" s="373"/>
      <c r="GE102" s="373"/>
      <c r="GF102" s="373"/>
      <c r="GG102" s="373"/>
      <c r="GH102" s="373"/>
      <c r="GI102" s="373"/>
      <c r="GJ102" s="373"/>
      <c r="GK102" s="373"/>
      <c r="GL102" s="373"/>
      <c r="GM102" s="373"/>
      <c r="GN102" s="373"/>
      <c r="GO102" s="373"/>
    </row>
    <row r="103" spans="1:197">
      <c r="N103" s="373"/>
      <c r="O103" s="373"/>
      <c r="P103" s="373"/>
      <c r="Q103" s="373"/>
      <c r="R103" s="373"/>
      <c r="S103" s="373"/>
      <c r="T103" s="373"/>
      <c r="U103" s="373"/>
      <c r="V103" s="373"/>
      <c r="W103" s="373"/>
      <c r="X103" s="373"/>
      <c r="Y103" s="373"/>
      <c r="Z103" s="373"/>
      <c r="AA103" s="373"/>
      <c r="AB103" s="373"/>
      <c r="AC103" s="373"/>
      <c r="AD103" s="373"/>
      <c r="AE103" s="373"/>
      <c r="AF103" s="373"/>
      <c r="AG103" s="373"/>
      <c r="AH103" s="373"/>
      <c r="AI103" s="373"/>
      <c r="AJ103" s="373"/>
      <c r="AK103" s="373"/>
      <c r="AL103" s="373"/>
      <c r="AM103" s="373"/>
      <c r="AN103" s="373"/>
      <c r="AO103" s="373"/>
      <c r="AP103" s="373"/>
      <c r="AQ103" s="373"/>
      <c r="AR103" s="373"/>
      <c r="AS103" s="373"/>
      <c r="AT103" s="373"/>
      <c r="AU103" s="373"/>
      <c r="AV103" s="373"/>
      <c r="AW103" s="373"/>
      <c r="AX103" s="373"/>
      <c r="AY103" s="373"/>
      <c r="AZ103" s="373"/>
      <c r="BA103" s="373"/>
      <c r="BB103" s="373"/>
      <c r="BC103" s="373"/>
      <c r="BD103" s="373"/>
      <c r="BE103" s="373"/>
      <c r="BF103" s="373"/>
      <c r="BG103" s="373"/>
      <c r="BH103" s="373"/>
      <c r="BI103" s="373"/>
      <c r="BJ103" s="373"/>
      <c r="BK103" s="373"/>
      <c r="BL103" s="373"/>
      <c r="BM103" s="373"/>
      <c r="BN103" s="373"/>
      <c r="BO103" s="373"/>
      <c r="BP103" s="373"/>
      <c r="BQ103" s="373"/>
      <c r="BR103" s="373"/>
      <c r="BS103" s="373"/>
      <c r="BT103" s="373"/>
      <c r="BU103" s="373"/>
      <c r="BV103" s="373"/>
      <c r="BW103" s="373"/>
      <c r="BX103" s="373"/>
      <c r="BY103" s="373"/>
      <c r="BZ103" s="373"/>
      <c r="CA103" s="373"/>
      <c r="CB103" s="373"/>
      <c r="CC103" s="373"/>
      <c r="CD103" s="373"/>
      <c r="CE103" s="373"/>
      <c r="CF103" s="373"/>
      <c r="CG103" s="373"/>
      <c r="CH103" s="373"/>
      <c r="CI103" s="373"/>
      <c r="CJ103" s="373"/>
      <c r="CK103" s="373"/>
      <c r="CL103" s="373"/>
      <c r="CM103" s="373"/>
      <c r="CN103" s="373"/>
      <c r="CO103" s="373"/>
      <c r="CP103" s="373"/>
      <c r="CQ103" s="373"/>
      <c r="CR103" s="373"/>
      <c r="CS103" s="373"/>
      <c r="CT103" s="373"/>
      <c r="CU103" s="373"/>
      <c r="CV103" s="373"/>
      <c r="CW103" s="373"/>
      <c r="CX103" s="373"/>
      <c r="CY103" s="373"/>
      <c r="CZ103" s="373"/>
      <c r="DA103" s="373"/>
      <c r="DB103" s="373"/>
      <c r="DC103" s="373"/>
      <c r="DD103" s="373"/>
      <c r="DE103" s="373"/>
      <c r="DF103" s="373"/>
      <c r="DG103" s="373"/>
      <c r="DH103" s="373"/>
      <c r="DI103" s="373"/>
      <c r="DJ103" s="373"/>
      <c r="DK103" s="373"/>
      <c r="DL103" s="373"/>
      <c r="DM103" s="373"/>
      <c r="DN103" s="373"/>
      <c r="DO103" s="373"/>
      <c r="DP103" s="373"/>
      <c r="DQ103" s="373"/>
      <c r="DR103" s="373"/>
      <c r="DS103" s="373"/>
      <c r="DT103" s="373"/>
      <c r="DU103" s="373"/>
      <c r="DV103" s="373"/>
      <c r="DW103" s="373"/>
      <c r="DX103" s="373"/>
      <c r="DY103" s="373"/>
      <c r="DZ103" s="373"/>
      <c r="EA103" s="373"/>
      <c r="EB103" s="373"/>
      <c r="EC103" s="373"/>
      <c r="ED103" s="373"/>
      <c r="EE103" s="373"/>
      <c r="EF103" s="373"/>
      <c r="EG103" s="373"/>
      <c r="EH103" s="373"/>
      <c r="EI103" s="373"/>
      <c r="EJ103" s="373"/>
      <c r="EK103" s="373"/>
      <c r="EL103" s="373"/>
      <c r="EM103" s="373"/>
      <c r="EN103" s="373"/>
      <c r="EO103" s="373"/>
      <c r="EP103" s="373"/>
      <c r="EQ103" s="373"/>
      <c r="ER103" s="373"/>
      <c r="ES103" s="373"/>
      <c r="ET103" s="373"/>
      <c r="EU103" s="373"/>
      <c r="EV103" s="373"/>
      <c r="EW103" s="373"/>
      <c r="EX103" s="373"/>
      <c r="EY103" s="373"/>
      <c r="EZ103" s="373"/>
      <c r="FA103" s="373"/>
      <c r="FB103" s="373"/>
      <c r="FC103" s="373"/>
      <c r="FD103" s="373"/>
      <c r="FE103" s="373"/>
      <c r="FF103" s="373"/>
      <c r="FG103" s="373"/>
      <c r="FH103" s="373"/>
      <c r="FI103" s="373"/>
      <c r="FJ103" s="373"/>
      <c r="FK103" s="373"/>
      <c r="FL103" s="373"/>
      <c r="FM103" s="373"/>
      <c r="FN103" s="373"/>
      <c r="FO103" s="373"/>
      <c r="FP103" s="373"/>
      <c r="FQ103" s="373"/>
      <c r="FR103" s="373"/>
      <c r="FS103" s="373"/>
      <c r="FT103" s="373"/>
      <c r="FU103" s="373"/>
      <c r="FV103" s="373"/>
      <c r="FW103" s="373"/>
      <c r="FX103" s="373"/>
      <c r="FY103" s="373"/>
      <c r="FZ103" s="373"/>
      <c r="GA103" s="373"/>
      <c r="GB103" s="373"/>
      <c r="GC103" s="373"/>
      <c r="GD103" s="373"/>
      <c r="GE103" s="373"/>
      <c r="GF103" s="373"/>
      <c r="GG103" s="373"/>
      <c r="GH103" s="373"/>
      <c r="GI103" s="373"/>
      <c r="GJ103" s="373"/>
      <c r="GK103" s="373"/>
      <c r="GL103" s="373"/>
      <c r="GM103" s="373"/>
      <c r="GN103" s="373"/>
      <c r="GO103" s="373"/>
    </row>
    <row r="104" spans="1:197">
      <c r="N104" s="373"/>
      <c r="O104" s="373"/>
      <c r="P104" s="373"/>
      <c r="Q104" s="373"/>
      <c r="R104" s="373"/>
      <c r="S104" s="373"/>
      <c r="T104" s="373"/>
      <c r="U104" s="373"/>
      <c r="V104" s="373"/>
      <c r="W104" s="373"/>
      <c r="X104" s="373"/>
      <c r="Y104" s="373"/>
      <c r="Z104" s="373"/>
      <c r="AA104" s="373"/>
      <c r="AB104" s="373"/>
      <c r="AC104" s="373"/>
      <c r="AD104" s="373"/>
      <c r="AE104" s="373"/>
      <c r="AF104" s="373"/>
      <c r="AG104" s="373"/>
      <c r="AH104" s="373"/>
      <c r="AI104" s="373"/>
      <c r="AJ104" s="373"/>
      <c r="AK104" s="373"/>
      <c r="AL104" s="373"/>
      <c r="AM104" s="373"/>
      <c r="AN104" s="373"/>
      <c r="AO104" s="373"/>
      <c r="AP104" s="373"/>
      <c r="AQ104" s="373"/>
      <c r="AR104" s="373"/>
      <c r="AS104" s="373"/>
      <c r="AT104" s="373"/>
      <c r="AU104" s="373"/>
      <c r="AV104" s="373"/>
      <c r="AW104" s="373"/>
      <c r="AX104" s="373"/>
      <c r="AY104" s="373"/>
      <c r="AZ104" s="373"/>
      <c r="BA104" s="373"/>
      <c r="BB104" s="373"/>
      <c r="BC104" s="373"/>
      <c r="BD104" s="373"/>
      <c r="BE104" s="373"/>
      <c r="BF104" s="373"/>
      <c r="BG104" s="373"/>
      <c r="BH104" s="373"/>
      <c r="BI104" s="373"/>
      <c r="BJ104" s="373"/>
      <c r="BK104" s="373"/>
      <c r="BL104" s="373"/>
      <c r="BM104" s="373"/>
      <c r="BN104" s="373"/>
      <c r="BO104" s="373"/>
      <c r="BP104" s="373"/>
      <c r="BQ104" s="373"/>
      <c r="BR104" s="373"/>
      <c r="BS104" s="373"/>
      <c r="BT104" s="373"/>
      <c r="BU104" s="373"/>
      <c r="BV104" s="373"/>
      <c r="BW104" s="373"/>
      <c r="BX104" s="373"/>
      <c r="BY104" s="373"/>
      <c r="BZ104" s="373"/>
      <c r="CA104" s="373"/>
      <c r="CB104" s="373"/>
      <c r="CC104" s="373"/>
      <c r="CD104" s="373"/>
      <c r="CE104" s="373"/>
      <c r="CF104" s="373"/>
      <c r="CG104" s="373"/>
      <c r="CH104" s="373"/>
      <c r="CI104" s="373"/>
      <c r="CJ104" s="373"/>
      <c r="CK104" s="373"/>
      <c r="CL104" s="373"/>
      <c r="CM104" s="373"/>
      <c r="CN104" s="373"/>
      <c r="CO104" s="373"/>
      <c r="CP104" s="373"/>
      <c r="CQ104" s="373"/>
      <c r="CR104" s="373"/>
      <c r="CS104" s="373"/>
      <c r="CT104" s="373"/>
      <c r="CU104" s="373"/>
      <c r="CV104" s="373"/>
      <c r="CW104" s="373"/>
      <c r="CX104" s="373"/>
      <c r="CY104" s="373"/>
      <c r="CZ104" s="373"/>
      <c r="DA104" s="373"/>
      <c r="DB104" s="373"/>
      <c r="DC104" s="373"/>
      <c r="DD104" s="373"/>
      <c r="DE104" s="373"/>
      <c r="DF104" s="373"/>
      <c r="DG104" s="373"/>
      <c r="DH104" s="373"/>
      <c r="DI104" s="373"/>
      <c r="DJ104" s="373"/>
      <c r="DK104" s="373"/>
      <c r="DL104" s="373"/>
      <c r="DM104" s="373"/>
      <c r="DN104" s="373"/>
      <c r="DO104" s="373"/>
      <c r="DP104" s="373"/>
      <c r="DQ104" s="373"/>
      <c r="DR104" s="373"/>
      <c r="DS104" s="373"/>
      <c r="DT104" s="373"/>
      <c r="DU104" s="373"/>
      <c r="DV104" s="373"/>
      <c r="DW104" s="373"/>
      <c r="DX104" s="373"/>
      <c r="DY104" s="373"/>
      <c r="DZ104" s="373"/>
      <c r="EA104" s="373"/>
      <c r="EB104" s="373"/>
      <c r="EC104" s="373"/>
      <c r="ED104" s="373"/>
      <c r="EE104" s="373"/>
      <c r="EF104" s="373"/>
      <c r="EG104" s="373"/>
      <c r="EH104" s="373"/>
      <c r="EI104" s="373"/>
      <c r="EJ104" s="373"/>
      <c r="EK104" s="373"/>
      <c r="EL104" s="373"/>
      <c r="EM104" s="373"/>
      <c r="EN104" s="373"/>
      <c r="EO104" s="373"/>
      <c r="EP104" s="373"/>
      <c r="EQ104" s="373"/>
      <c r="ER104" s="373"/>
      <c r="ES104" s="373"/>
      <c r="ET104" s="373"/>
      <c r="EU104" s="373"/>
      <c r="EV104" s="373"/>
      <c r="EW104" s="373"/>
      <c r="EX104" s="373"/>
      <c r="EY104" s="373"/>
      <c r="EZ104" s="373"/>
      <c r="FA104" s="373"/>
      <c r="FB104" s="373"/>
      <c r="FC104" s="373"/>
      <c r="FD104" s="373"/>
      <c r="FE104" s="373"/>
      <c r="FF104" s="373"/>
      <c r="FG104" s="373"/>
      <c r="FH104" s="373"/>
      <c r="FI104" s="373"/>
      <c r="FJ104" s="373"/>
      <c r="FK104" s="373"/>
      <c r="FL104" s="373"/>
      <c r="FM104" s="373"/>
      <c r="FN104" s="373"/>
      <c r="FO104" s="373"/>
      <c r="FP104" s="373"/>
      <c r="FQ104" s="373"/>
      <c r="FR104" s="373"/>
      <c r="FS104" s="373"/>
      <c r="FT104" s="373"/>
      <c r="FU104" s="373"/>
      <c r="FV104" s="373"/>
      <c r="FW104" s="373"/>
      <c r="FX104" s="373"/>
      <c r="FY104" s="373"/>
      <c r="FZ104" s="373"/>
      <c r="GA104" s="373"/>
      <c r="GB104" s="373"/>
      <c r="GC104" s="373"/>
      <c r="GD104" s="373"/>
      <c r="GE104" s="373"/>
      <c r="GF104" s="373"/>
      <c r="GG104" s="373"/>
      <c r="GH104" s="373"/>
      <c r="GI104" s="373"/>
      <c r="GJ104" s="373"/>
      <c r="GK104" s="373"/>
      <c r="GL104" s="373"/>
      <c r="GM104" s="373"/>
      <c r="GN104" s="373"/>
      <c r="GO104" s="373"/>
    </row>
    <row r="105" spans="1:197">
      <c r="N105" s="373"/>
      <c r="O105" s="373"/>
      <c r="P105" s="373"/>
      <c r="Q105" s="373"/>
      <c r="R105" s="373"/>
      <c r="S105" s="373"/>
      <c r="T105" s="373"/>
      <c r="U105" s="373"/>
      <c r="V105" s="373"/>
      <c r="W105" s="373"/>
      <c r="X105" s="373"/>
      <c r="Y105" s="373"/>
      <c r="Z105" s="373"/>
      <c r="AA105" s="373"/>
      <c r="AB105" s="373"/>
      <c r="AC105" s="373"/>
      <c r="AD105" s="373"/>
      <c r="AE105" s="373"/>
      <c r="AF105" s="373"/>
      <c r="AG105" s="373"/>
      <c r="AH105" s="373"/>
      <c r="AI105" s="373"/>
      <c r="AJ105" s="373"/>
      <c r="AK105" s="373"/>
      <c r="AL105" s="373"/>
      <c r="AM105" s="373"/>
      <c r="AN105" s="373"/>
      <c r="AO105" s="373"/>
      <c r="AP105" s="373"/>
      <c r="AQ105" s="373"/>
      <c r="AR105" s="373"/>
      <c r="AS105" s="373"/>
      <c r="AT105" s="373"/>
      <c r="AU105" s="373"/>
      <c r="AV105" s="373"/>
      <c r="AW105" s="373"/>
      <c r="AX105" s="373"/>
      <c r="AY105" s="373"/>
      <c r="AZ105" s="373"/>
      <c r="BA105" s="373"/>
      <c r="BB105" s="373"/>
      <c r="BC105" s="373"/>
      <c r="BD105" s="373"/>
      <c r="BE105" s="373"/>
      <c r="BF105" s="373"/>
      <c r="BG105" s="373"/>
      <c r="BH105" s="373"/>
      <c r="BI105" s="373"/>
      <c r="BJ105" s="373"/>
      <c r="BK105" s="373"/>
      <c r="BL105" s="373"/>
      <c r="BM105" s="373"/>
      <c r="BN105" s="373"/>
      <c r="BO105" s="373"/>
      <c r="BP105" s="373"/>
      <c r="BQ105" s="373"/>
      <c r="BR105" s="373"/>
      <c r="BS105" s="373"/>
      <c r="BT105" s="373"/>
      <c r="BU105" s="373"/>
      <c r="BV105" s="373"/>
      <c r="BW105" s="373"/>
      <c r="BX105" s="373"/>
      <c r="BY105" s="373"/>
      <c r="BZ105" s="373"/>
      <c r="CA105" s="373"/>
      <c r="CB105" s="373"/>
      <c r="CC105" s="373"/>
      <c r="CD105" s="373"/>
      <c r="CE105" s="373"/>
      <c r="CF105" s="373"/>
      <c r="CG105" s="373"/>
      <c r="CH105" s="373"/>
      <c r="CI105" s="373"/>
      <c r="CJ105" s="373"/>
      <c r="CK105" s="373"/>
      <c r="CL105" s="373"/>
      <c r="CM105" s="373"/>
      <c r="CN105" s="373"/>
      <c r="CO105" s="373"/>
      <c r="CP105" s="373"/>
      <c r="CQ105" s="373"/>
      <c r="CR105" s="373"/>
      <c r="CS105" s="373"/>
      <c r="CT105" s="373"/>
      <c r="CU105" s="373"/>
      <c r="CV105" s="373"/>
      <c r="CW105" s="373"/>
      <c r="CX105" s="373"/>
      <c r="CY105" s="373"/>
      <c r="CZ105" s="373"/>
      <c r="DA105" s="373"/>
      <c r="DB105" s="373"/>
      <c r="DC105" s="373"/>
      <c r="DD105" s="373"/>
      <c r="DE105" s="373"/>
      <c r="DF105" s="373"/>
      <c r="DG105" s="373"/>
      <c r="DH105" s="373"/>
      <c r="DI105" s="373"/>
      <c r="DJ105" s="373"/>
      <c r="DK105" s="373"/>
      <c r="DL105" s="373"/>
      <c r="DM105" s="373"/>
      <c r="DN105" s="373"/>
      <c r="DO105" s="373"/>
      <c r="DP105" s="373"/>
      <c r="DQ105" s="373"/>
      <c r="DR105" s="373"/>
      <c r="DS105" s="373"/>
      <c r="DT105" s="373"/>
      <c r="DU105" s="373"/>
      <c r="DV105" s="373"/>
      <c r="DW105" s="373"/>
      <c r="DX105" s="373"/>
      <c r="DY105" s="373"/>
      <c r="DZ105" s="373"/>
      <c r="EA105" s="373"/>
      <c r="EB105" s="373"/>
      <c r="EC105" s="373"/>
      <c r="ED105" s="373"/>
      <c r="EE105" s="373"/>
      <c r="EF105" s="373"/>
      <c r="EG105" s="373"/>
      <c r="EH105" s="373"/>
      <c r="EI105" s="373"/>
      <c r="EJ105" s="373"/>
      <c r="EK105" s="373"/>
      <c r="EL105" s="373"/>
      <c r="EM105" s="373"/>
      <c r="EN105" s="373"/>
      <c r="EO105" s="373"/>
      <c r="EP105" s="373"/>
      <c r="EQ105" s="373"/>
      <c r="ER105" s="373"/>
      <c r="ES105" s="373"/>
      <c r="ET105" s="373"/>
      <c r="EU105" s="373"/>
      <c r="EV105" s="373"/>
      <c r="EW105" s="373"/>
      <c r="EX105" s="373"/>
      <c r="EY105" s="373"/>
      <c r="EZ105" s="373"/>
      <c r="FA105" s="373"/>
      <c r="FB105" s="373"/>
      <c r="FC105" s="373"/>
      <c r="FD105" s="373"/>
      <c r="FE105" s="373"/>
      <c r="FF105" s="373"/>
      <c r="FG105" s="373"/>
      <c r="FH105" s="373"/>
      <c r="FI105" s="373"/>
      <c r="FJ105" s="373"/>
      <c r="FK105" s="373"/>
      <c r="FL105" s="373"/>
      <c r="FM105" s="373"/>
      <c r="FN105" s="373"/>
      <c r="FO105" s="373"/>
      <c r="FP105" s="373"/>
      <c r="FQ105" s="373"/>
      <c r="FR105" s="373"/>
      <c r="FS105" s="373"/>
      <c r="FT105" s="373"/>
      <c r="FU105" s="373"/>
      <c r="FV105" s="373"/>
      <c r="FW105" s="373"/>
      <c r="FX105" s="373"/>
      <c r="FY105" s="373"/>
      <c r="FZ105" s="373"/>
      <c r="GA105" s="373"/>
      <c r="GB105" s="373"/>
      <c r="GC105" s="373"/>
      <c r="GD105" s="373"/>
      <c r="GE105" s="373"/>
      <c r="GF105" s="373"/>
      <c r="GG105" s="373"/>
      <c r="GH105" s="373"/>
      <c r="GI105" s="373"/>
      <c r="GJ105" s="373"/>
      <c r="GK105" s="373"/>
      <c r="GL105" s="373"/>
      <c r="GM105" s="373"/>
      <c r="GN105" s="373"/>
      <c r="GO105" s="373"/>
    </row>
    <row r="106" spans="1:197">
      <c r="N106" s="373"/>
      <c r="O106" s="373"/>
      <c r="P106" s="373"/>
      <c r="Q106" s="373"/>
      <c r="R106" s="373"/>
      <c r="S106" s="373"/>
      <c r="T106" s="373"/>
      <c r="U106" s="373"/>
      <c r="V106" s="373"/>
      <c r="W106" s="373"/>
      <c r="X106" s="373"/>
      <c r="Y106" s="373"/>
      <c r="Z106" s="373"/>
      <c r="AA106" s="373"/>
      <c r="AB106" s="373"/>
      <c r="AC106" s="373"/>
      <c r="AD106" s="373"/>
      <c r="AE106" s="373"/>
      <c r="AF106" s="373"/>
      <c r="AG106" s="373"/>
      <c r="AH106" s="373"/>
      <c r="AI106" s="373"/>
      <c r="AJ106" s="373"/>
      <c r="AK106" s="373"/>
      <c r="AL106" s="373"/>
      <c r="AM106" s="373"/>
      <c r="AN106" s="373"/>
      <c r="AO106" s="373"/>
      <c r="AP106" s="373"/>
      <c r="AQ106" s="373"/>
      <c r="AR106" s="373"/>
      <c r="AS106" s="373"/>
      <c r="AT106" s="373"/>
      <c r="AU106" s="373"/>
      <c r="AV106" s="373"/>
      <c r="AW106" s="373"/>
      <c r="AX106" s="373"/>
      <c r="AY106" s="373"/>
      <c r="AZ106" s="373"/>
      <c r="BA106" s="373"/>
      <c r="BB106" s="373"/>
      <c r="BC106" s="373"/>
      <c r="BD106" s="373"/>
      <c r="BE106" s="373"/>
      <c r="BF106" s="373"/>
      <c r="BG106" s="373"/>
      <c r="BH106" s="373"/>
      <c r="BI106" s="373"/>
      <c r="BJ106" s="373"/>
      <c r="BK106" s="373"/>
      <c r="BL106" s="373"/>
      <c r="BM106" s="373"/>
      <c r="BN106" s="373"/>
      <c r="BO106" s="373"/>
      <c r="BP106" s="373"/>
      <c r="BQ106" s="373"/>
      <c r="BR106" s="373"/>
      <c r="BS106" s="373"/>
      <c r="BT106" s="373"/>
      <c r="BU106" s="373"/>
      <c r="BV106" s="373"/>
      <c r="BW106" s="373"/>
      <c r="BX106" s="373"/>
      <c r="BY106" s="373"/>
      <c r="BZ106" s="373"/>
      <c r="CA106" s="373"/>
      <c r="CB106" s="373"/>
      <c r="CC106" s="373"/>
      <c r="CD106" s="373"/>
      <c r="CE106" s="373"/>
      <c r="CF106" s="373"/>
      <c r="CG106" s="373"/>
      <c r="CH106" s="373"/>
      <c r="CI106" s="373"/>
      <c r="CJ106" s="373"/>
      <c r="CK106" s="373"/>
      <c r="CL106" s="373"/>
      <c r="CM106" s="373"/>
      <c r="CN106" s="373"/>
      <c r="CO106" s="373"/>
      <c r="CP106" s="373"/>
      <c r="CQ106" s="373"/>
      <c r="CR106" s="373"/>
      <c r="CS106" s="373"/>
      <c r="CT106" s="373"/>
      <c r="CU106" s="373"/>
      <c r="CV106" s="373"/>
      <c r="CW106" s="373"/>
      <c r="CX106" s="373"/>
      <c r="CY106" s="373"/>
      <c r="CZ106" s="373"/>
      <c r="DA106" s="373"/>
      <c r="DB106" s="373"/>
      <c r="DC106" s="373"/>
      <c r="DD106" s="373"/>
      <c r="DE106" s="373"/>
      <c r="DF106" s="373"/>
      <c r="DG106" s="373"/>
      <c r="DH106" s="373"/>
      <c r="DI106" s="373"/>
      <c r="DJ106" s="373"/>
      <c r="DK106" s="373"/>
      <c r="DL106" s="373"/>
      <c r="DM106" s="373"/>
      <c r="DN106" s="373"/>
      <c r="DO106" s="373"/>
      <c r="DP106" s="373"/>
      <c r="DQ106" s="373"/>
      <c r="DR106" s="373"/>
      <c r="DS106" s="373"/>
      <c r="DT106" s="373"/>
      <c r="DU106" s="373"/>
      <c r="DV106" s="373"/>
      <c r="DW106" s="373"/>
      <c r="DX106" s="373"/>
      <c r="DY106" s="373"/>
      <c r="DZ106" s="373"/>
      <c r="EA106" s="373"/>
      <c r="EB106" s="373"/>
      <c r="EC106" s="373"/>
      <c r="ED106" s="373"/>
      <c r="EE106" s="373"/>
      <c r="EF106" s="373"/>
      <c r="EG106" s="373"/>
      <c r="EH106" s="373"/>
      <c r="EI106" s="373"/>
      <c r="EJ106" s="373"/>
      <c r="EK106" s="373"/>
      <c r="EL106" s="373"/>
      <c r="EM106" s="373"/>
      <c r="EN106" s="373"/>
      <c r="EO106" s="373"/>
      <c r="EP106" s="373"/>
      <c r="EQ106" s="373"/>
      <c r="ER106" s="373"/>
      <c r="ES106" s="373"/>
      <c r="ET106" s="373"/>
      <c r="EU106" s="373"/>
      <c r="EV106" s="373"/>
      <c r="EW106" s="373"/>
      <c r="EX106" s="373"/>
      <c r="EY106" s="373"/>
      <c r="EZ106" s="373"/>
      <c r="FA106" s="373"/>
      <c r="FB106" s="373"/>
      <c r="FC106" s="373"/>
      <c r="FD106" s="373"/>
      <c r="FE106" s="373"/>
      <c r="FF106" s="373"/>
      <c r="FG106" s="373"/>
      <c r="FH106" s="373"/>
      <c r="FI106" s="373"/>
      <c r="FJ106" s="373"/>
      <c r="FK106" s="373"/>
      <c r="FL106" s="373"/>
      <c r="FM106" s="373"/>
      <c r="FN106" s="373"/>
      <c r="FO106" s="373"/>
      <c r="FP106" s="373"/>
      <c r="FQ106" s="373"/>
      <c r="FR106" s="373"/>
      <c r="FS106" s="373"/>
      <c r="FT106" s="373"/>
      <c r="FU106" s="373"/>
      <c r="FV106" s="373"/>
      <c r="FW106" s="373"/>
      <c r="FX106" s="373"/>
      <c r="FY106" s="373"/>
      <c r="FZ106" s="373"/>
      <c r="GA106" s="373"/>
      <c r="GB106" s="373"/>
      <c r="GC106" s="373"/>
      <c r="GD106" s="373"/>
      <c r="GE106" s="373"/>
      <c r="GF106" s="373"/>
      <c r="GG106" s="373"/>
      <c r="GH106" s="373"/>
      <c r="GI106" s="373"/>
      <c r="GJ106" s="373"/>
      <c r="GK106" s="373"/>
      <c r="GL106" s="373"/>
      <c r="GM106" s="373"/>
      <c r="GN106" s="373"/>
      <c r="GO106" s="373"/>
    </row>
    <row r="107" spans="1:197">
      <c r="A107" s="326" t="s">
        <v>2</v>
      </c>
      <c r="B107" t="s">
        <v>27</v>
      </c>
      <c r="C107" t="s">
        <v>28</v>
      </c>
      <c r="D107" t="s">
        <v>29</v>
      </c>
      <c r="E107" t="s">
        <v>30</v>
      </c>
      <c r="F107" t="s">
        <v>31</v>
      </c>
      <c r="G107" t="s">
        <v>32</v>
      </c>
      <c r="H107" t="s">
        <v>33</v>
      </c>
      <c r="I107" t="s">
        <v>34</v>
      </c>
      <c r="J107" t="s">
        <v>35</v>
      </c>
      <c r="K107" t="s">
        <v>36</v>
      </c>
      <c r="L107" t="s">
        <v>37</v>
      </c>
      <c r="M107" t="s">
        <v>38</v>
      </c>
      <c r="N107" s="373"/>
      <c r="O107" s="373"/>
      <c r="P107" s="373"/>
      <c r="Q107" s="373"/>
      <c r="R107" s="373"/>
      <c r="S107" s="373"/>
      <c r="T107" s="373"/>
      <c r="U107" s="373"/>
      <c r="V107" s="373"/>
      <c r="W107" s="373"/>
      <c r="X107" s="373"/>
      <c r="Y107" s="373"/>
      <c r="Z107" s="373"/>
      <c r="AA107" s="373"/>
      <c r="AB107" s="373"/>
      <c r="AC107" s="373"/>
      <c r="AD107" s="373"/>
      <c r="AE107" s="373"/>
      <c r="AF107" s="373"/>
      <c r="AG107" s="373"/>
      <c r="AH107" s="373"/>
      <c r="AI107" s="373"/>
      <c r="AJ107" s="373"/>
      <c r="AK107" s="373"/>
      <c r="AL107" s="373"/>
      <c r="AM107" s="373"/>
      <c r="AN107" s="373"/>
      <c r="AO107" s="373"/>
      <c r="AP107" s="373"/>
      <c r="AQ107" s="373"/>
      <c r="AR107" s="373"/>
      <c r="AS107" s="373"/>
      <c r="AT107" s="373"/>
      <c r="AU107" s="373"/>
      <c r="AV107" s="373"/>
      <c r="AW107" s="373"/>
      <c r="AX107" s="373"/>
      <c r="AY107" s="373"/>
      <c r="AZ107" s="373"/>
      <c r="BA107" s="373"/>
      <c r="BB107" s="373"/>
      <c r="BC107" s="373"/>
      <c r="BD107" s="373"/>
      <c r="BE107" s="373"/>
      <c r="BF107" s="373"/>
      <c r="BG107" s="373"/>
      <c r="BH107" s="373"/>
      <c r="BI107" s="373"/>
      <c r="BJ107" s="373"/>
      <c r="BK107" s="373"/>
      <c r="BL107" s="373"/>
      <c r="BM107" s="373"/>
      <c r="BN107" s="373"/>
      <c r="BO107" s="373"/>
      <c r="BP107" s="373"/>
      <c r="BQ107" s="373"/>
      <c r="BR107" s="373"/>
      <c r="BS107" s="373"/>
      <c r="BT107" s="373"/>
      <c r="BU107" s="373"/>
      <c r="BV107" s="373"/>
      <c r="BW107" s="373"/>
      <c r="BX107" s="373"/>
      <c r="BY107" s="373"/>
      <c r="BZ107" s="373"/>
      <c r="CA107" s="373"/>
      <c r="CB107" s="373"/>
      <c r="CC107" s="373"/>
      <c r="CD107" s="373"/>
      <c r="CE107" s="373"/>
      <c r="CF107" s="373"/>
      <c r="CG107" s="373"/>
      <c r="CH107" s="373"/>
      <c r="CI107" s="373"/>
      <c r="CJ107" s="373"/>
      <c r="CK107" s="373"/>
      <c r="CL107" s="373"/>
      <c r="CM107" s="373"/>
      <c r="CN107" s="373"/>
      <c r="CO107" s="373"/>
      <c r="CP107" s="373"/>
      <c r="CQ107" s="373"/>
      <c r="CR107" s="373"/>
      <c r="CS107" s="373"/>
      <c r="CT107" s="373"/>
      <c r="CU107" s="373"/>
      <c r="CV107" s="373"/>
      <c r="CW107" s="373"/>
      <c r="CX107" s="373"/>
      <c r="CY107" s="373"/>
      <c r="CZ107" s="373"/>
      <c r="DA107" s="373"/>
      <c r="DB107" s="373"/>
      <c r="DC107" s="373"/>
      <c r="DD107" s="373"/>
      <c r="DE107" s="373"/>
      <c r="DF107" s="373"/>
      <c r="DG107" s="373"/>
      <c r="DH107" s="373"/>
      <c r="DI107" s="373"/>
      <c r="DJ107" s="373"/>
      <c r="DK107" s="373"/>
      <c r="DL107" s="373"/>
      <c r="DM107" s="373"/>
      <c r="DN107" s="373"/>
      <c r="DO107" s="373"/>
      <c r="DP107" s="373"/>
      <c r="DQ107" s="373"/>
      <c r="DR107" s="373"/>
      <c r="DS107" s="373"/>
      <c r="DT107" s="373"/>
      <c r="DU107" s="373"/>
      <c r="DV107" s="373"/>
      <c r="DW107" s="373"/>
      <c r="DX107" s="373"/>
      <c r="DY107" s="373"/>
      <c r="DZ107" s="373"/>
      <c r="EA107" s="373"/>
      <c r="EB107" s="373"/>
      <c r="EC107" s="373"/>
      <c r="ED107" s="373"/>
      <c r="EE107" s="373"/>
      <c r="EF107" s="373"/>
      <c r="EG107" s="373"/>
      <c r="EH107" s="373"/>
      <c r="EI107" s="373"/>
      <c r="EJ107" s="373"/>
      <c r="EK107" s="373"/>
      <c r="EL107" s="373"/>
      <c r="EM107" s="373"/>
      <c r="EN107" s="373"/>
      <c r="EO107" s="373"/>
      <c r="EP107" s="373"/>
      <c r="EQ107" s="373"/>
      <c r="ER107" s="373"/>
      <c r="ES107" s="373"/>
      <c r="ET107" s="373"/>
      <c r="EU107" s="373"/>
      <c r="EV107" s="373"/>
      <c r="EW107" s="373"/>
      <c r="EX107" s="373"/>
      <c r="EY107" s="373"/>
      <c r="EZ107" s="373"/>
      <c r="FA107" s="373"/>
      <c r="FB107" s="373"/>
      <c r="FC107" s="373"/>
      <c r="FD107" s="373"/>
      <c r="FE107" s="373"/>
      <c r="FF107" s="373"/>
      <c r="FG107" s="373"/>
      <c r="FH107" s="373"/>
      <c r="FI107" s="373"/>
      <c r="FJ107" s="373"/>
      <c r="FK107" s="373"/>
      <c r="FL107" s="373"/>
      <c r="FM107" s="373"/>
      <c r="FN107" s="373"/>
      <c r="FO107" s="373"/>
      <c r="FP107" s="373"/>
      <c r="FQ107" s="373"/>
      <c r="FR107" s="373"/>
      <c r="FS107" s="373"/>
      <c r="FT107" s="373"/>
      <c r="FU107" s="373"/>
      <c r="FV107" s="373"/>
      <c r="FW107" s="373"/>
      <c r="FX107" s="373"/>
      <c r="FY107" s="373"/>
      <c r="FZ107" s="373"/>
      <c r="GA107" s="373"/>
      <c r="GB107" s="373"/>
      <c r="GC107" s="373"/>
      <c r="GD107" s="373"/>
      <c r="GE107" s="373"/>
      <c r="GF107" s="373"/>
      <c r="GG107" s="373"/>
      <c r="GH107" s="373"/>
      <c r="GI107" s="373"/>
      <c r="GJ107" s="373"/>
      <c r="GK107" s="373"/>
      <c r="GL107" s="373"/>
      <c r="GM107" s="373"/>
      <c r="GN107" s="373"/>
      <c r="GO107" s="373"/>
    </row>
    <row r="108" spans="1:197">
      <c r="A108" s="328">
        <v>2022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12</v>
      </c>
      <c r="H108">
        <v>15</v>
      </c>
      <c r="I108">
        <v>14</v>
      </c>
      <c r="J108">
        <v>13</v>
      </c>
      <c r="K108">
        <v>14</v>
      </c>
      <c r="L108">
        <v>0</v>
      </c>
      <c r="M108">
        <v>0</v>
      </c>
      <c r="N108" s="373"/>
      <c r="O108" s="373"/>
      <c r="P108" s="373"/>
      <c r="Q108" s="373"/>
      <c r="R108" s="373"/>
      <c r="S108" s="373"/>
      <c r="T108" s="373"/>
      <c r="U108" s="373"/>
      <c r="V108" s="373"/>
      <c r="W108" s="373"/>
      <c r="X108" s="373"/>
      <c r="Y108" s="373"/>
      <c r="Z108" s="373"/>
      <c r="AA108" s="373"/>
      <c r="AB108" s="373"/>
      <c r="AC108" s="373"/>
      <c r="AD108" s="373"/>
      <c r="AE108" s="373"/>
      <c r="AF108" s="373"/>
      <c r="AG108" s="373"/>
      <c r="AH108" s="373"/>
      <c r="AI108" s="373"/>
      <c r="AJ108" s="373"/>
      <c r="AK108" s="373"/>
      <c r="AL108" s="373"/>
      <c r="AM108" s="373"/>
      <c r="AN108" s="373"/>
      <c r="AO108" s="373"/>
      <c r="AP108" s="373"/>
      <c r="AQ108" s="373"/>
      <c r="AR108" s="373"/>
      <c r="AS108" s="373"/>
      <c r="AT108" s="373"/>
      <c r="AU108" s="373"/>
      <c r="AV108" s="373"/>
      <c r="AW108" s="373"/>
      <c r="AX108" s="373"/>
      <c r="AY108" s="373"/>
      <c r="AZ108" s="373"/>
      <c r="BA108" s="373"/>
      <c r="BB108" s="373"/>
      <c r="BC108" s="373"/>
      <c r="BD108" s="373"/>
      <c r="BE108" s="373"/>
      <c r="BF108" s="373"/>
      <c r="BG108" s="373"/>
      <c r="BH108" s="373"/>
      <c r="BI108" s="373"/>
      <c r="BJ108" s="373"/>
      <c r="BK108" s="373"/>
      <c r="BL108" s="373"/>
      <c r="BM108" s="373"/>
      <c r="BN108" s="373"/>
      <c r="BO108" s="373"/>
      <c r="BP108" s="373"/>
      <c r="BQ108" s="373"/>
      <c r="BR108" s="373"/>
      <c r="BS108" s="373"/>
      <c r="BT108" s="373"/>
      <c r="BU108" s="373"/>
      <c r="BV108" s="373"/>
      <c r="BW108" s="373"/>
      <c r="BX108" s="373"/>
      <c r="BY108" s="373"/>
      <c r="BZ108" s="373"/>
      <c r="CA108" s="373"/>
      <c r="CB108" s="373"/>
      <c r="CC108" s="373"/>
      <c r="CD108" s="373"/>
      <c r="CE108" s="373"/>
      <c r="CF108" s="373"/>
      <c r="CG108" s="373"/>
      <c r="CH108" s="373"/>
      <c r="CI108" s="373"/>
      <c r="CJ108" s="373"/>
      <c r="CK108" s="373"/>
      <c r="CL108" s="373"/>
      <c r="CM108" s="373"/>
      <c r="CN108" s="373"/>
      <c r="CO108" s="373"/>
      <c r="CP108" s="373"/>
      <c r="CQ108" s="373"/>
      <c r="CR108" s="373"/>
      <c r="CS108" s="373"/>
      <c r="CT108" s="373"/>
      <c r="CU108" s="373"/>
      <c r="CV108" s="373"/>
      <c r="CW108" s="373"/>
      <c r="CX108" s="373"/>
      <c r="CY108" s="373"/>
      <c r="CZ108" s="373"/>
      <c r="DA108" s="373"/>
      <c r="DB108" s="373"/>
      <c r="DC108" s="373"/>
      <c r="DD108" s="373"/>
      <c r="DE108" s="373"/>
      <c r="DF108" s="373"/>
      <c r="DG108" s="373"/>
      <c r="DH108" s="373"/>
      <c r="DI108" s="373"/>
      <c r="DJ108" s="373"/>
      <c r="DK108" s="373"/>
      <c r="DL108" s="373"/>
      <c r="DM108" s="373"/>
      <c r="DN108" s="373"/>
      <c r="DO108" s="373"/>
      <c r="DP108" s="373"/>
      <c r="DQ108" s="373"/>
      <c r="DR108" s="373"/>
      <c r="DS108" s="373"/>
      <c r="DT108" s="373"/>
      <c r="DU108" s="373"/>
      <c r="DV108" s="373"/>
      <c r="DW108" s="373"/>
      <c r="DX108" s="373"/>
      <c r="DY108" s="373"/>
      <c r="DZ108" s="373"/>
      <c r="EA108" s="373"/>
      <c r="EB108" s="373"/>
      <c r="EC108" s="373"/>
      <c r="ED108" s="373"/>
      <c r="EE108" s="373"/>
      <c r="EF108" s="373"/>
      <c r="EG108" s="373"/>
      <c r="EH108" s="373"/>
      <c r="EI108" s="373"/>
      <c r="EJ108" s="373"/>
      <c r="EK108" s="373"/>
      <c r="EL108" s="373"/>
      <c r="EM108" s="373"/>
      <c r="EN108" s="373"/>
      <c r="EO108" s="373"/>
      <c r="EP108" s="373"/>
      <c r="EQ108" s="373"/>
      <c r="ER108" s="373"/>
      <c r="ES108" s="373"/>
      <c r="ET108" s="373"/>
      <c r="EU108" s="373"/>
      <c r="EV108" s="373"/>
      <c r="EW108" s="373"/>
      <c r="EX108" s="373"/>
      <c r="EY108" s="373"/>
      <c r="EZ108" s="373"/>
      <c r="FA108" s="373"/>
      <c r="FB108" s="373"/>
      <c r="FC108" s="373"/>
      <c r="FD108" s="373"/>
      <c r="FE108" s="373"/>
      <c r="FF108" s="373"/>
      <c r="FG108" s="373"/>
      <c r="FH108" s="373"/>
      <c r="FI108" s="373"/>
      <c r="FJ108" s="373"/>
      <c r="FK108" s="373"/>
      <c r="FL108" s="373"/>
      <c r="FM108" s="373"/>
      <c r="FN108" s="373"/>
      <c r="FO108" s="373"/>
      <c r="FP108" s="373"/>
      <c r="FQ108" s="373"/>
      <c r="FR108" s="373"/>
      <c r="FS108" s="373"/>
      <c r="FT108" s="373"/>
      <c r="FU108" s="373"/>
      <c r="FV108" s="373"/>
      <c r="FW108" s="373"/>
      <c r="FX108" s="373"/>
      <c r="FY108" s="373"/>
      <c r="FZ108" s="373"/>
      <c r="GA108" s="373"/>
      <c r="GB108" s="373"/>
      <c r="GC108" s="373"/>
      <c r="GD108" s="373"/>
      <c r="GE108" s="373"/>
      <c r="GF108" s="373"/>
      <c r="GG108" s="373"/>
      <c r="GH108" s="373"/>
      <c r="GI108" s="373"/>
      <c r="GJ108" s="373"/>
      <c r="GK108" s="373"/>
      <c r="GL108" s="373"/>
      <c r="GM108" s="373"/>
      <c r="GN108" s="373"/>
      <c r="GO108" s="373"/>
    </row>
    <row r="109" spans="1:197">
      <c r="A109" s="328" t="s">
        <v>39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12</v>
      </c>
      <c r="H109">
        <v>15</v>
      </c>
      <c r="I109">
        <v>14</v>
      </c>
      <c r="J109">
        <v>13</v>
      </c>
      <c r="K109">
        <v>14</v>
      </c>
      <c r="L109">
        <v>0</v>
      </c>
      <c r="M109">
        <v>0</v>
      </c>
      <c r="N109" s="373"/>
      <c r="O109" s="373"/>
      <c r="P109" s="373"/>
      <c r="Q109" s="373"/>
      <c r="R109" s="373"/>
      <c r="S109" s="373"/>
      <c r="T109" s="373"/>
      <c r="U109" s="373"/>
      <c r="V109" s="373"/>
      <c r="W109" s="373"/>
      <c r="X109" s="373"/>
      <c r="Y109" s="373"/>
      <c r="Z109" s="373"/>
      <c r="AA109" s="373"/>
      <c r="AB109" s="373"/>
      <c r="AC109" s="373"/>
      <c r="AD109" s="373"/>
      <c r="AE109" s="373"/>
      <c r="AF109" s="373"/>
      <c r="AG109" s="373"/>
      <c r="AH109" s="373"/>
      <c r="AI109" s="373"/>
      <c r="AJ109" s="373"/>
      <c r="AK109" s="373"/>
      <c r="AL109" s="373"/>
      <c r="AM109" s="373"/>
      <c r="AN109" s="373"/>
      <c r="AO109" s="373"/>
      <c r="AP109" s="373"/>
      <c r="AQ109" s="373"/>
      <c r="AR109" s="373"/>
      <c r="AS109" s="373"/>
      <c r="AT109" s="373"/>
      <c r="AU109" s="373"/>
      <c r="AV109" s="373"/>
      <c r="AW109" s="373"/>
      <c r="AX109" s="373"/>
      <c r="AY109" s="373"/>
      <c r="AZ109" s="373"/>
      <c r="BA109" s="373"/>
      <c r="BB109" s="373"/>
      <c r="BC109" s="373"/>
      <c r="BD109" s="373"/>
      <c r="BE109" s="373"/>
      <c r="BF109" s="373"/>
      <c r="BG109" s="373"/>
      <c r="BH109" s="373"/>
      <c r="BI109" s="373"/>
      <c r="BJ109" s="373"/>
      <c r="BK109" s="373"/>
      <c r="BL109" s="373"/>
      <c r="BM109" s="373"/>
      <c r="BN109" s="373"/>
      <c r="BO109" s="373"/>
      <c r="BP109" s="373"/>
      <c r="BQ109" s="373"/>
      <c r="BR109" s="373"/>
      <c r="BS109" s="373"/>
      <c r="BT109" s="373"/>
      <c r="BU109" s="373"/>
      <c r="BV109" s="373"/>
      <c r="BW109" s="373"/>
      <c r="BX109" s="373"/>
      <c r="BY109" s="373"/>
      <c r="BZ109" s="373"/>
      <c r="CA109" s="373"/>
      <c r="CB109" s="373"/>
      <c r="CC109" s="373"/>
      <c r="CD109" s="373"/>
      <c r="CE109" s="373"/>
      <c r="CF109" s="373"/>
      <c r="CG109" s="373"/>
      <c r="CH109" s="373"/>
      <c r="CI109" s="373"/>
      <c r="CJ109" s="373"/>
      <c r="CK109" s="373"/>
      <c r="CL109" s="373"/>
      <c r="CM109" s="373"/>
      <c r="CN109" s="373"/>
      <c r="CO109" s="373"/>
      <c r="CP109" s="373"/>
      <c r="CQ109" s="373"/>
      <c r="CR109" s="373"/>
      <c r="CS109" s="373"/>
      <c r="CT109" s="373"/>
      <c r="CU109" s="373"/>
      <c r="CV109" s="373"/>
      <c r="CW109" s="373"/>
      <c r="CX109" s="373"/>
      <c r="CY109" s="373"/>
      <c r="CZ109" s="373"/>
      <c r="DA109" s="373"/>
      <c r="DB109" s="373"/>
      <c r="DC109" s="373"/>
      <c r="DD109" s="373"/>
      <c r="DE109" s="373"/>
      <c r="DF109" s="373"/>
      <c r="DG109" s="373"/>
      <c r="DH109" s="373"/>
      <c r="DI109" s="373"/>
      <c r="DJ109" s="373"/>
      <c r="DK109" s="373"/>
      <c r="DL109" s="373"/>
      <c r="DM109" s="373"/>
      <c r="DN109" s="373"/>
      <c r="DO109" s="373"/>
      <c r="DP109" s="373"/>
      <c r="DQ109" s="373"/>
      <c r="DR109" s="373"/>
      <c r="DS109" s="373"/>
      <c r="DT109" s="373"/>
      <c r="DU109" s="373"/>
      <c r="DV109" s="373"/>
      <c r="DW109" s="373"/>
      <c r="DX109" s="373"/>
      <c r="DY109" s="373"/>
      <c r="DZ109" s="373"/>
      <c r="EA109" s="373"/>
      <c r="EB109" s="373"/>
      <c r="EC109" s="373"/>
      <c r="ED109" s="373"/>
      <c r="EE109" s="373"/>
      <c r="EF109" s="373"/>
      <c r="EG109" s="373"/>
      <c r="EH109" s="373"/>
      <c r="EI109" s="373"/>
      <c r="EJ109" s="373"/>
      <c r="EK109" s="373"/>
      <c r="EL109" s="373"/>
      <c r="EM109" s="373"/>
      <c r="EN109" s="373"/>
      <c r="EO109" s="373"/>
      <c r="EP109" s="373"/>
      <c r="EQ109" s="373"/>
      <c r="ER109" s="373"/>
      <c r="ES109" s="373"/>
      <c r="ET109" s="373"/>
      <c r="EU109" s="373"/>
      <c r="EV109" s="373"/>
      <c r="EW109" s="373"/>
      <c r="EX109" s="373"/>
      <c r="EY109" s="373"/>
      <c r="EZ109" s="373"/>
      <c r="FA109" s="373"/>
      <c r="FB109" s="373"/>
      <c r="FC109" s="373"/>
      <c r="FD109" s="373"/>
      <c r="FE109" s="373"/>
      <c r="FF109" s="373"/>
      <c r="FG109" s="373"/>
      <c r="FH109" s="373"/>
      <c r="FI109" s="373"/>
      <c r="FJ109" s="373"/>
      <c r="FK109" s="373"/>
      <c r="FL109" s="373"/>
      <c r="FM109" s="373"/>
      <c r="FN109" s="373"/>
      <c r="FO109" s="373"/>
      <c r="FP109" s="373"/>
      <c r="FQ109" s="373"/>
      <c r="FR109" s="373"/>
      <c r="FS109" s="373"/>
      <c r="FT109" s="373"/>
      <c r="FU109" s="373"/>
      <c r="FV109" s="373"/>
      <c r="FW109" s="373"/>
      <c r="FX109" s="373"/>
      <c r="FY109" s="373"/>
      <c r="FZ109" s="373"/>
      <c r="GA109" s="373"/>
      <c r="GB109" s="373"/>
      <c r="GC109" s="373"/>
      <c r="GD109" s="373"/>
      <c r="GE109" s="373"/>
      <c r="GF109" s="373"/>
      <c r="GG109" s="373"/>
      <c r="GH109" s="373"/>
      <c r="GI109" s="373"/>
      <c r="GJ109" s="373"/>
      <c r="GK109" s="373"/>
      <c r="GL109" s="373"/>
      <c r="GM109" s="373"/>
      <c r="GN109" s="373"/>
      <c r="GO109" s="373"/>
    </row>
    <row r="110" spans="1:197">
      <c r="N110" s="373"/>
      <c r="O110" s="373"/>
      <c r="P110" s="373"/>
      <c r="Q110" s="373"/>
      <c r="R110" s="373"/>
      <c r="S110" s="373"/>
      <c r="T110" s="373"/>
      <c r="U110" s="373"/>
      <c r="V110" s="373"/>
      <c r="W110" s="373"/>
      <c r="X110" s="373"/>
      <c r="Y110" s="373"/>
      <c r="Z110" s="373"/>
      <c r="AA110" s="373"/>
      <c r="AB110" s="373"/>
      <c r="AC110" s="373"/>
      <c r="AD110" s="373"/>
      <c r="AE110" s="373"/>
      <c r="AF110" s="373"/>
      <c r="AG110" s="373"/>
      <c r="AH110" s="373"/>
      <c r="AI110" s="373"/>
      <c r="AJ110" s="373"/>
      <c r="AK110" s="373"/>
      <c r="AL110" s="373"/>
      <c r="AM110" s="373"/>
      <c r="AN110" s="373"/>
      <c r="AO110" s="373"/>
      <c r="AP110" s="373"/>
      <c r="AQ110" s="373"/>
      <c r="AR110" s="373"/>
      <c r="AS110" s="373"/>
      <c r="AT110" s="373"/>
      <c r="AU110" s="373"/>
      <c r="AV110" s="373"/>
      <c r="AW110" s="373"/>
      <c r="AX110" s="373"/>
      <c r="AY110" s="373"/>
      <c r="AZ110" s="373"/>
      <c r="BA110" s="373"/>
      <c r="BB110" s="373"/>
      <c r="BC110" s="373"/>
      <c r="BD110" s="373"/>
      <c r="BE110" s="373"/>
      <c r="BF110" s="373"/>
      <c r="BG110" s="373"/>
      <c r="BH110" s="373"/>
      <c r="BI110" s="373"/>
      <c r="BJ110" s="373"/>
      <c r="BK110" s="373"/>
      <c r="BL110" s="373"/>
      <c r="BM110" s="373"/>
      <c r="BN110" s="373"/>
      <c r="BO110" s="373"/>
      <c r="BP110" s="373"/>
      <c r="BQ110" s="373"/>
      <c r="BR110" s="373"/>
      <c r="BS110" s="373"/>
      <c r="BT110" s="373"/>
      <c r="BU110" s="373"/>
      <c r="BV110" s="373"/>
      <c r="BW110" s="373"/>
      <c r="BX110" s="373"/>
      <c r="BY110" s="373"/>
      <c r="BZ110" s="373"/>
      <c r="CA110" s="373"/>
      <c r="CB110" s="373"/>
      <c r="CC110" s="373"/>
      <c r="CD110" s="373"/>
      <c r="CE110" s="373"/>
      <c r="CF110" s="373"/>
      <c r="CG110" s="373"/>
      <c r="CH110" s="373"/>
      <c r="CI110" s="373"/>
      <c r="CJ110" s="373"/>
      <c r="CK110" s="373"/>
      <c r="CL110" s="373"/>
      <c r="CM110" s="373"/>
      <c r="CN110" s="373"/>
      <c r="CO110" s="373"/>
      <c r="CP110" s="373"/>
      <c r="CQ110" s="373"/>
      <c r="CR110" s="373"/>
      <c r="CS110" s="373"/>
      <c r="CT110" s="373"/>
      <c r="CU110" s="373"/>
      <c r="CV110" s="373"/>
      <c r="CW110" s="373"/>
      <c r="CX110" s="373"/>
      <c r="CY110" s="373"/>
      <c r="CZ110" s="373"/>
      <c r="DA110" s="373"/>
      <c r="DB110" s="373"/>
      <c r="DC110" s="373"/>
      <c r="DD110" s="373"/>
      <c r="DE110" s="373"/>
      <c r="DF110" s="373"/>
      <c r="DG110" s="373"/>
      <c r="DH110" s="373"/>
      <c r="DI110" s="373"/>
      <c r="DJ110" s="373"/>
      <c r="DK110" s="373"/>
      <c r="DL110" s="373"/>
      <c r="DM110" s="373"/>
      <c r="DN110" s="373"/>
      <c r="DO110" s="373"/>
      <c r="DP110" s="373"/>
      <c r="DQ110" s="373"/>
      <c r="DR110" s="373"/>
      <c r="DS110" s="373"/>
      <c r="DT110" s="373"/>
      <c r="DU110" s="373"/>
      <c r="DV110" s="373"/>
      <c r="DW110" s="373"/>
      <c r="DX110" s="373"/>
      <c r="DY110" s="373"/>
      <c r="DZ110" s="373"/>
      <c r="EA110" s="373"/>
      <c r="EB110" s="373"/>
      <c r="EC110" s="373"/>
      <c r="ED110" s="373"/>
      <c r="EE110" s="373"/>
      <c r="EF110" s="373"/>
      <c r="EG110" s="373"/>
      <c r="EH110" s="373"/>
      <c r="EI110" s="373"/>
      <c r="EJ110" s="373"/>
      <c r="EK110" s="373"/>
      <c r="EL110" s="373"/>
      <c r="EM110" s="373"/>
      <c r="EN110" s="373"/>
      <c r="EO110" s="373"/>
      <c r="EP110" s="373"/>
      <c r="EQ110" s="373"/>
      <c r="ER110" s="373"/>
      <c r="ES110" s="373"/>
      <c r="ET110" s="373"/>
      <c r="EU110" s="373"/>
      <c r="EV110" s="373"/>
      <c r="EW110" s="373"/>
      <c r="EX110" s="373"/>
      <c r="EY110" s="373"/>
      <c r="EZ110" s="373"/>
      <c r="FA110" s="373"/>
      <c r="FB110" s="373"/>
      <c r="FC110" s="373"/>
      <c r="FD110" s="373"/>
      <c r="FE110" s="373"/>
      <c r="FF110" s="373"/>
      <c r="FG110" s="373"/>
      <c r="FH110" s="373"/>
      <c r="FI110" s="373"/>
      <c r="FJ110" s="373"/>
      <c r="FK110" s="373"/>
      <c r="FL110" s="373"/>
      <c r="FM110" s="373"/>
      <c r="FN110" s="373"/>
      <c r="FO110" s="373"/>
      <c r="FP110" s="373"/>
      <c r="FQ110" s="373"/>
      <c r="FR110" s="373"/>
      <c r="FS110" s="373"/>
      <c r="FT110" s="373"/>
      <c r="FU110" s="373"/>
      <c r="FV110" s="373"/>
      <c r="FW110" s="373"/>
      <c r="FX110" s="373"/>
      <c r="FY110" s="373"/>
      <c r="FZ110" s="373"/>
      <c r="GA110" s="373"/>
      <c r="GB110" s="373"/>
      <c r="GC110" s="373"/>
      <c r="GD110" s="373"/>
      <c r="GE110" s="373"/>
      <c r="GF110" s="373"/>
      <c r="GG110" s="373"/>
      <c r="GH110" s="373"/>
      <c r="GI110" s="373"/>
      <c r="GJ110" s="373"/>
      <c r="GK110" s="373"/>
      <c r="GL110" s="373"/>
      <c r="GM110" s="373"/>
      <c r="GN110" s="373"/>
      <c r="GO110" s="373"/>
    </row>
    <row r="111" spans="1:197">
      <c r="N111" s="373"/>
      <c r="O111" s="373"/>
      <c r="P111" s="373"/>
      <c r="Q111" s="373"/>
      <c r="R111" s="373"/>
      <c r="S111" s="373"/>
      <c r="T111" s="373"/>
      <c r="U111" s="373"/>
      <c r="V111" s="373"/>
      <c r="W111" s="373"/>
      <c r="X111" s="373"/>
      <c r="Y111" s="373"/>
      <c r="Z111" s="373"/>
      <c r="AA111" s="373"/>
      <c r="AB111" s="373"/>
      <c r="AC111" s="373"/>
      <c r="AD111" s="373"/>
      <c r="AE111" s="373"/>
      <c r="AF111" s="373"/>
      <c r="AG111" s="373"/>
      <c r="AH111" s="373"/>
      <c r="AI111" s="373"/>
      <c r="AJ111" s="373"/>
      <c r="AK111" s="373"/>
      <c r="AL111" s="373"/>
      <c r="AM111" s="373"/>
      <c r="AN111" s="373"/>
      <c r="AO111" s="373"/>
      <c r="AP111" s="373"/>
      <c r="AQ111" s="373"/>
      <c r="AR111" s="373"/>
      <c r="AS111" s="373"/>
      <c r="AT111" s="373"/>
      <c r="AU111" s="373"/>
      <c r="AV111" s="373"/>
      <c r="AW111" s="373"/>
      <c r="AX111" s="373"/>
      <c r="AY111" s="373"/>
      <c r="AZ111" s="373"/>
      <c r="BA111" s="373"/>
      <c r="BB111" s="373"/>
      <c r="BC111" s="373"/>
      <c r="BD111" s="373"/>
      <c r="BE111" s="373"/>
      <c r="BF111" s="373"/>
      <c r="BG111" s="373"/>
      <c r="BH111" s="373"/>
      <c r="BI111" s="373"/>
      <c r="BJ111" s="373"/>
      <c r="BK111" s="373"/>
      <c r="BL111" s="373"/>
      <c r="BM111" s="373"/>
      <c r="BN111" s="373"/>
      <c r="BO111" s="373"/>
      <c r="BP111" s="373"/>
      <c r="BQ111" s="373"/>
      <c r="BR111" s="373"/>
      <c r="BS111" s="373"/>
      <c r="BT111" s="373"/>
      <c r="BU111" s="373"/>
      <c r="BV111" s="373"/>
      <c r="BW111" s="373"/>
      <c r="BX111" s="373"/>
      <c r="BY111" s="373"/>
      <c r="BZ111" s="373"/>
      <c r="CA111" s="373"/>
      <c r="CB111" s="373"/>
      <c r="CC111" s="373"/>
      <c r="CD111" s="373"/>
      <c r="CE111" s="373"/>
      <c r="CF111" s="373"/>
      <c r="CG111" s="373"/>
      <c r="CH111" s="373"/>
      <c r="CI111" s="373"/>
      <c r="CJ111" s="373"/>
      <c r="CK111" s="373"/>
      <c r="CL111" s="373"/>
      <c r="CM111" s="373"/>
      <c r="CN111" s="373"/>
      <c r="CO111" s="373"/>
      <c r="CP111" s="373"/>
      <c r="CQ111" s="373"/>
      <c r="CR111" s="373"/>
      <c r="CS111" s="373"/>
      <c r="CT111" s="373"/>
      <c r="CU111" s="373"/>
      <c r="CV111" s="373"/>
      <c r="CW111" s="373"/>
      <c r="CX111" s="373"/>
      <c r="CY111" s="373"/>
      <c r="CZ111" s="373"/>
      <c r="DA111" s="373"/>
      <c r="DB111" s="373"/>
      <c r="DC111" s="373"/>
      <c r="DD111" s="373"/>
      <c r="DE111" s="373"/>
      <c r="DF111" s="373"/>
      <c r="DG111" s="373"/>
      <c r="DH111" s="373"/>
      <c r="DI111" s="373"/>
      <c r="DJ111" s="373"/>
      <c r="DK111" s="373"/>
      <c r="DL111" s="373"/>
      <c r="DM111" s="373"/>
      <c r="DN111" s="373"/>
      <c r="DO111" s="373"/>
      <c r="DP111" s="373"/>
      <c r="DQ111" s="373"/>
      <c r="DR111" s="373"/>
      <c r="DS111" s="373"/>
      <c r="DT111" s="373"/>
      <c r="DU111" s="373"/>
      <c r="DV111" s="373"/>
      <c r="DW111" s="373"/>
      <c r="DX111" s="373"/>
      <c r="DY111" s="373"/>
      <c r="DZ111" s="373"/>
      <c r="EA111" s="373"/>
      <c r="EB111" s="373"/>
      <c r="EC111" s="373"/>
      <c r="ED111" s="373"/>
      <c r="EE111" s="373"/>
      <c r="EF111" s="373"/>
      <c r="EG111" s="373"/>
      <c r="EH111" s="373"/>
      <c r="EI111" s="373"/>
      <c r="EJ111" s="373"/>
      <c r="EK111" s="373"/>
      <c r="EL111" s="373"/>
      <c r="EM111" s="373"/>
      <c r="EN111" s="373"/>
      <c r="EO111" s="373"/>
      <c r="EP111" s="373"/>
      <c r="EQ111" s="373"/>
      <c r="ER111" s="373"/>
      <c r="ES111" s="373"/>
      <c r="ET111" s="373"/>
      <c r="EU111" s="373"/>
      <c r="EV111" s="373"/>
      <c r="EW111" s="373"/>
      <c r="EX111" s="373"/>
      <c r="EY111" s="373"/>
      <c r="EZ111" s="373"/>
      <c r="FA111" s="373"/>
      <c r="FB111" s="373"/>
      <c r="FC111" s="373"/>
      <c r="FD111" s="373"/>
      <c r="FE111" s="373"/>
      <c r="FF111" s="373"/>
      <c r="FG111" s="373"/>
      <c r="FH111" s="373"/>
      <c r="FI111" s="373"/>
      <c r="FJ111" s="373"/>
      <c r="FK111" s="373"/>
      <c r="FL111" s="373"/>
      <c r="FM111" s="373"/>
      <c r="FN111" s="373"/>
      <c r="FO111" s="373"/>
      <c r="FP111" s="373"/>
      <c r="FQ111" s="373"/>
      <c r="FR111" s="373"/>
      <c r="FS111" s="373"/>
      <c r="FT111" s="373"/>
      <c r="FU111" s="373"/>
      <c r="FV111" s="373"/>
      <c r="FW111" s="373"/>
      <c r="FX111" s="373"/>
      <c r="FY111" s="373"/>
      <c r="FZ111" s="373"/>
      <c r="GA111" s="373"/>
      <c r="GB111" s="373"/>
      <c r="GC111" s="373"/>
      <c r="GD111" s="373"/>
      <c r="GE111" s="373"/>
      <c r="GF111" s="373"/>
      <c r="GG111" s="373"/>
      <c r="GH111" s="373"/>
      <c r="GI111" s="373"/>
      <c r="GJ111" s="373"/>
      <c r="GK111" s="373"/>
      <c r="GL111" s="373"/>
      <c r="GM111" s="373"/>
      <c r="GN111" s="373"/>
      <c r="GO111" s="373"/>
    </row>
    <row r="112" spans="1:197">
      <c r="N112" s="373"/>
      <c r="O112" s="373"/>
      <c r="P112" s="373"/>
      <c r="Q112" s="373"/>
      <c r="R112" s="373"/>
      <c r="S112" s="373"/>
      <c r="T112" s="373"/>
      <c r="U112" s="373"/>
      <c r="V112" s="373"/>
      <c r="W112" s="373"/>
      <c r="X112" s="373"/>
      <c r="Y112" s="373"/>
      <c r="Z112" s="373"/>
      <c r="AA112" s="373"/>
      <c r="AB112" s="373"/>
      <c r="AC112" s="373"/>
      <c r="AD112" s="373"/>
      <c r="AE112" s="373"/>
      <c r="AF112" s="373"/>
      <c r="AG112" s="373"/>
      <c r="AH112" s="373"/>
      <c r="AI112" s="373"/>
      <c r="AJ112" s="373"/>
      <c r="AK112" s="373"/>
      <c r="AL112" s="373"/>
      <c r="AM112" s="373"/>
      <c r="AN112" s="373"/>
      <c r="AO112" s="373"/>
      <c r="AP112" s="373"/>
      <c r="AQ112" s="373"/>
      <c r="AR112" s="373"/>
      <c r="AS112" s="373"/>
      <c r="AT112" s="373"/>
      <c r="AU112" s="373"/>
      <c r="AV112" s="373"/>
      <c r="AW112" s="373"/>
      <c r="AX112" s="373"/>
      <c r="AY112" s="373"/>
      <c r="AZ112" s="373"/>
      <c r="BA112" s="373"/>
      <c r="BB112" s="373"/>
      <c r="BC112" s="373"/>
      <c r="BD112" s="373"/>
      <c r="BE112" s="373"/>
      <c r="BF112" s="373"/>
      <c r="BG112" s="373"/>
      <c r="BH112" s="373"/>
      <c r="BI112" s="373"/>
      <c r="BJ112" s="373"/>
      <c r="BK112" s="373"/>
      <c r="BL112" s="373"/>
      <c r="BM112" s="373"/>
      <c r="BN112" s="373"/>
      <c r="BO112" s="373"/>
      <c r="BP112" s="373"/>
      <c r="BQ112" s="373"/>
      <c r="BR112" s="373"/>
      <c r="BS112" s="373"/>
      <c r="BT112" s="373"/>
      <c r="BU112" s="373"/>
      <c r="BV112" s="373"/>
      <c r="BW112" s="373"/>
      <c r="BX112" s="373"/>
      <c r="BY112" s="373"/>
      <c r="BZ112" s="373"/>
      <c r="CA112" s="373"/>
      <c r="CB112" s="373"/>
      <c r="CC112" s="373"/>
      <c r="CD112" s="373"/>
      <c r="CE112" s="373"/>
      <c r="CF112" s="373"/>
      <c r="CG112" s="373"/>
      <c r="CH112" s="373"/>
      <c r="CI112" s="373"/>
      <c r="CJ112" s="373"/>
      <c r="CK112" s="373"/>
      <c r="CL112" s="373"/>
      <c r="CM112" s="373"/>
      <c r="CN112" s="373"/>
      <c r="CO112" s="373"/>
      <c r="CP112" s="373"/>
      <c r="CQ112" s="373"/>
      <c r="CR112" s="373"/>
      <c r="CS112" s="373"/>
      <c r="CT112" s="373"/>
      <c r="CU112" s="373"/>
      <c r="CV112" s="373"/>
      <c r="CW112" s="373"/>
      <c r="CX112" s="373"/>
      <c r="CY112" s="373"/>
      <c r="CZ112" s="373"/>
      <c r="DA112" s="373"/>
      <c r="DB112" s="373"/>
      <c r="DC112" s="373"/>
      <c r="DD112" s="373"/>
      <c r="DE112" s="373"/>
      <c r="DF112" s="373"/>
      <c r="DG112" s="373"/>
      <c r="DH112" s="373"/>
      <c r="DI112" s="373"/>
      <c r="DJ112" s="373"/>
      <c r="DK112" s="373"/>
      <c r="DL112" s="373"/>
      <c r="DM112" s="373"/>
      <c r="DN112" s="373"/>
      <c r="DO112" s="373"/>
      <c r="DP112" s="373"/>
      <c r="DQ112" s="373"/>
      <c r="DR112" s="373"/>
      <c r="DS112" s="373"/>
      <c r="DT112" s="373"/>
      <c r="DU112" s="373"/>
      <c r="DV112" s="373"/>
      <c r="DW112" s="373"/>
      <c r="DX112" s="373"/>
      <c r="DY112" s="373"/>
      <c r="DZ112" s="373"/>
      <c r="EA112" s="373"/>
      <c r="EB112" s="373"/>
      <c r="EC112" s="373"/>
      <c r="ED112" s="373"/>
      <c r="EE112" s="373"/>
      <c r="EF112" s="373"/>
      <c r="EG112" s="373"/>
      <c r="EH112" s="373"/>
      <c r="EI112" s="373"/>
      <c r="EJ112" s="373"/>
      <c r="EK112" s="373"/>
      <c r="EL112" s="373"/>
      <c r="EM112" s="373"/>
      <c r="EN112" s="373"/>
      <c r="EO112" s="373"/>
      <c r="EP112" s="373"/>
      <c r="EQ112" s="373"/>
      <c r="ER112" s="373"/>
      <c r="ES112" s="373"/>
      <c r="ET112" s="373"/>
      <c r="EU112" s="373"/>
      <c r="EV112" s="373"/>
      <c r="EW112" s="373"/>
      <c r="EX112" s="373"/>
      <c r="EY112" s="373"/>
      <c r="EZ112" s="373"/>
      <c r="FA112" s="373"/>
      <c r="FB112" s="373"/>
      <c r="FC112" s="373"/>
      <c r="FD112" s="373"/>
      <c r="FE112" s="373"/>
      <c r="FF112" s="373"/>
      <c r="FG112" s="373"/>
      <c r="FH112" s="373"/>
      <c r="FI112" s="373"/>
      <c r="FJ112" s="373"/>
      <c r="FK112" s="373"/>
      <c r="FL112" s="373"/>
      <c r="FM112" s="373"/>
      <c r="FN112" s="373"/>
      <c r="FO112" s="373"/>
      <c r="FP112" s="373"/>
      <c r="FQ112" s="373"/>
      <c r="FR112" s="373"/>
      <c r="FS112" s="373"/>
      <c r="FT112" s="373"/>
      <c r="FU112" s="373"/>
      <c r="FV112" s="373"/>
      <c r="FW112" s="373"/>
      <c r="FX112" s="373"/>
      <c r="FY112" s="373"/>
      <c r="FZ112" s="373"/>
      <c r="GA112" s="373"/>
      <c r="GB112" s="373"/>
      <c r="GC112" s="373"/>
      <c r="GD112" s="373"/>
      <c r="GE112" s="373"/>
      <c r="GF112" s="373"/>
      <c r="GG112" s="373"/>
      <c r="GH112" s="373"/>
      <c r="GI112" s="373"/>
      <c r="GJ112" s="373"/>
      <c r="GK112" s="373"/>
      <c r="GL112" s="373"/>
      <c r="GM112" s="373"/>
      <c r="GN112" s="373"/>
      <c r="GO112" s="373"/>
    </row>
    <row r="113" spans="1:197">
      <c r="N113" s="373"/>
      <c r="O113" s="373"/>
      <c r="P113" s="373"/>
      <c r="Q113" s="373"/>
      <c r="R113" s="373"/>
      <c r="S113" s="373"/>
      <c r="T113" s="373"/>
      <c r="U113" s="373"/>
      <c r="V113" s="373"/>
      <c r="W113" s="373"/>
      <c r="X113" s="373"/>
      <c r="Y113" s="373"/>
      <c r="Z113" s="373"/>
      <c r="AA113" s="373"/>
      <c r="AB113" s="373"/>
      <c r="AC113" s="373"/>
      <c r="AD113" s="373"/>
      <c r="AE113" s="373"/>
      <c r="AF113" s="373"/>
      <c r="AG113" s="373"/>
      <c r="AH113" s="373"/>
      <c r="AI113" s="373"/>
      <c r="AJ113" s="373"/>
      <c r="AK113" s="373"/>
      <c r="AL113" s="373"/>
      <c r="AM113" s="373"/>
      <c r="AN113" s="373"/>
      <c r="AO113" s="373"/>
      <c r="AP113" s="373"/>
      <c r="AQ113" s="373"/>
      <c r="AR113" s="373"/>
      <c r="AS113" s="373"/>
      <c r="AT113" s="373"/>
      <c r="AU113" s="373"/>
      <c r="AV113" s="373"/>
      <c r="AW113" s="373"/>
      <c r="AX113" s="373"/>
      <c r="AY113" s="373"/>
      <c r="AZ113" s="373"/>
      <c r="BA113" s="373"/>
      <c r="BB113" s="373"/>
      <c r="BC113" s="373"/>
      <c r="BD113" s="373"/>
      <c r="BE113" s="373"/>
      <c r="BF113" s="373"/>
      <c r="BG113" s="373"/>
      <c r="BH113" s="373"/>
      <c r="BI113" s="373"/>
      <c r="BJ113" s="373"/>
      <c r="BK113" s="373"/>
      <c r="BL113" s="373"/>
      <c r="BM113" s="373"/>
      <c r="BN113" s="373"/>
      <c r="BO113" s="373"/>
      <c r="BP113" s="373"/>
      <c r="BQ113" s="373"/>
      <c r="BR113" s="373"/>
      <c r="BS113" s="373"/>
      <c r="BT113" s="373"/>
      <c r="BU113" s="373"/>
      <c r="BV113" s="373"/>
      <c r="BW113" s="373"/>
      <c r="BX113" s="373"/>
      <c r="BY113" s="373"/>
      <c r="BZ113" s="373"/>
      <c r="CA113" s="373"/>
      <c r="CB113" s="373"/>
      <c r="CC113" s="373"/>
      <c r="CD113" s="373"/>
      <c r="CE113" s="373"/>
      <c r="CF113" s="373"/>
      <c r="CG113" s="373"/>
      <c r="CH113" s="373"/>
      <c r="CI113" s="373"/>
      <c r="CJ113" s="373"/>
      <c r="CK113" s="373"/>
      <c r="CL113" s="373"/>
      <c r="CM113" s="373"/>
      <c r="CN113" s="373"/>
      <c r="CO113" s="373"/>
      <c r="CP113" s="373"/>
      <c r="CQ113" s="373"/>
      <c r="CR113" s="373"/>
      <c r="CS113" s="373"/>
      <c r="CT113" s="373"/>
      <c r="CU113" s="373"/>
      <c r="CV113" s="373"/>
      <c r="CW113" s="373"/>
      <c r="CX113" s="373"/>
      <c r="CY113" s="373"/>
      <c r="CZ113" s="373"/>
      <c r="DA113" s="373"/>
      <c r="DB113" s="373"/>
      <c r="DC113" s="373"/>
      <c r="DD113" s="373"/>
      <c r="DE113" s="373"/>
      <c r="DF113" s="373"/>
      <c r="DG113" s="373"/>
      <c r="DH113" s="373"/>
      <c r="DI113" s="373"/>
      <c r="DJ113" s="373"/>
      <c r="DK113" s="373"/>
      <c r="DL113" s="373"/>
      <c r="DM113" s="373"/>
      <c r="DN113" s="373"/>
      <c r="DO113" s="373"/>
      <c r="DP113" s="373"/>
      <c r="DQ113" s="373"/>
      <c r="DR113" s="373"/>
      <c r="DS113" s="373"/>
      <c r="DT113" s="373"/>
      <c r="DU113" s="373"/>
      <c r="DV113" s="373"/>
      <c r="DW113" s="373"/>
      <c r="DX113" s="373"/>
      <c r="DY113" s="373"/>
      <c r="DZ113" s="373"/>
      <c r="EA113" s="373"/>
      <c r="EB113" s="373"/>
      <c r="EC113" s="373"/>
      <c r="ED113" s="373"/>
      <c r="EE113" s="373"/>
      <c r="EF113" s="373"/>
      <c r="EG113" s="373"/>
      <c r="EH113" s="373"/>
      <c r="EI113" s="373"/>
      <c r="EJ113" s="373"/>
      <c r="EK113" s="373"/>
      <c r="EL113" s="373"/>
      <c r="EM113" s="373"/>
      <c r="EN113" s="373"/>
      <c r="EO113" s="373"/>
      <c r="EP113" s="373"/>
      <c r="EQ113" s="373"/>
      <c r="ER113" s="373"/>
      <c r="ES113" s="373"/>
      <c r="ET113" s="373"/>
      <c r="EU113" s="373"/>
      <c r="EV113" s="373"/>
      <c r="EW113" s="373"/>
      <c r="EX113" s="373"/>
      <c r="EY113" s="373"/>
      <c r="EZ113" s="373"/>
      <c r="FA113" s="373"/>
      <c r="FB113" s="373"/>
      <c r="FC113" s="373"/>
      <c r="FD113" s="373"/>
      <c r="FE113" s="373"/>
      <c r="FF113" s="373"/>
      <c r="FG113" s="373"/>
      <c r="FH113" s="373"/>
      <c r="FI113" s="373"/>
      <c r="FJ113" s="373"/>
      <c r="FK113" s="373"/>
      <c r="FL113" s="373"/>
      <c r="FM113" s="373"/>
      <c r="FN113" s="373"/>
      <c r="FO113" s="373"/>
      <c r="FP113" s="373"/>
      <c r="FQ113" s="373"/>
      <c r="FR113" s="373"/>
      <c r="FS113" s="373"/>
      <c r="FT113" s="373"/>
      <c r="FU113" s="373"/>
      <c r="FV113" s="373"/>
      <c r="FW113" s="373"/>
      <c r="FX113" s="373"/>
      <c r="FY113" s="373"/>
      <c r="FZ113" s="373"/>
      <c r="GA113" s="373"/>
      <c r="GB113" s="373"/>
      <c r="GC113" s="373"/>
      <c r="GD113" s="373"/>
      <c r="GE113" s="373"/>
      <c r="GF113" s="373"/>
      <c r="GG113" s="373"/>
      <c r="GH113" s="373"/>
      <c r="GI113" s="373"/>
      <c r="GJ113" s="373"/>
      <c r="GK113" s="373"/>
      <c r="GL113" s="373"/>
      <c r="GM113" s="373"/>
      <c r="GN113" s="373"/>
      <c r="GO113" s="373"/>
    </row>
    <row r="114" spans="1:197">
      <c r="N114" s="373"/>
      <c r="O114" s="373"/>
      <c r="P114" s="373"/>
      <c r="Q114" s="373"/>
      <c r="R114" s="373"/>
      <c r="S114" s="373"/>
      <c r="T114" s="373"/>
      <c r="U114" s="373"/>
      <c r="V114" s="373"/>
      <c r="W114" s="373"/>
      <c r="X114" s="373"/>
      <c r="Y114" s="373"/>
      <c r="Z114" s="373"/>
      <c r="AA114" s="373"/>
      <c r="AB114" s="373"/>
      <c r="AC114" s="373"/>
      <c r="AD114" s="373"/>
      <c r="AE114" s="373"/>
      <c r="AF114" s="373"/>
      <c r="AG114" s="373"/>
      <c r="AH114" s="373"/>
      <c r="AI114" s="373"/>
      <c r="AJ114" s="373"/>
      <c r="AK114" s="373"/>
      <c r="AL114" s="373"/>
      <c r="AM114" s="373"/>
      <c r="AN114" s="373"/>
      <c r="AO114" s="373"/>
      <c r="AP114" s="373"/>
      <c r="AQ114" s="373"/>
      <c r="AR114" s="373"/>
      <c r="AS114" s="373"/>
      <c r="AT114" s="373"/>
      <c r="AU114" s="373"/>
      <c r="AV114" s="373"/>
      <c r="AW114" s="373"/>
      <c r="AX114" s="373"/>
      <c r="AY114" s="373"/>
      <c r="AZ114" s="373"/>
      <c r="BA114" s="373"/>
      <c r="BB114" s="373"/>
      <c r="BC114" s="373"/>
      <c r="BD114" s="373"/>
      <c r="BE114" s="373"/>
      <c r="BF114" s="373"/>
      <c r="BG114" s="373"/>
      <c r="BH114" s="373"/>
      <c r="BI114" s="373"/>
      <c r="BJ114" s="373"/>
      <c r="BK114" s="373"/>
      <c r="BL114" s="373"/>
      <c r="BM114" s="373"/>
      <c r="BN114" s="373"/>
      <c r="BO114" s="373"/>
      <c r="BP114" s="373"/>
      <c r="BQ114" s="373"/>
      <c r="BR114" s="373"/>
      <c r="BS114" s="373"/>
      <c r="BT114" s="373"/>
      <c r="BU114" s="373"/>
      <c r="BV114" s="373"/>
      <c r="BW114" s="373"/>
      <c r="BX114" s="373"/>
      <c r="BY114" s="373"/>
      <c r="BZ114" s="373"/>
      <c r="CA114" s="373"/>
      <c r="CB114" s="373"/>
      <c r="CC114" s="373"/>
      <c r="CD114" s="373"/>
      <c r="CE114" s="373"/>
      <c r="CF114" s="373"/>
      <c r="CG114" s="373"/>
      <c r="CH114" s="373"/>
      <c r="CI114" s="373"/>
      <c r="CJ114" s="373"/>
      <c r="CK114" s="373"/>
      <c r="CL114" s="373"/>
      <c r="CM114" s="373"/>
      <c r="CN114" s="373"/>
      <c r="CO114" s="373"/>
      <c r="CP114" s="373"/>
      <c r="CQ114" s="373"/>
      <c r="CR114" s="373"/>
      <c r="CS114" s="373"/>
      <c r="CT114" s="373"/>
      <c r="CU114" s="373"/>
      <c r="CV114" s="373"/>
      <c r="CW114" s="373"/>
      <c r="CX114" s="373"/>
      <c r="CY114" s="373"/>
      <c r="CZ114" s="373"/>
      <c r="DA114" s="373"/>
      <c r="DB114" s="373"/>
      <c r="DC114" s="373"/>
      <c r="DD114" s="373"/>
      <c r="DE114" s="373"/>
      <c r="DF114" s="373"/>
      <c r="DG114" s="373"/>
      <c r="DH114" s="373"/>
      <c r="DI114" s="373"/>
      <c r="DJ114" s="373"/>
      <c r="DK114" s="373"/>
      <c r="DL114" s="373"/>
      <c r="DM114" s="373"/>
      <c r="DN114" s="373"/>
      <c r="DO114" s="373"/>
      <c r="DP114" s="373"/>
      <c r="DQ114" s="373"/>
      <c r="DR114" s="373"/>
      <c r="DS114" s="373"/>
      <c r="DT114" s="373"/>
      <c r="DU114" s="373"/>
      <c r="DV114" s="373"/>
      <c r="DW114" s="373"/>
      <c r="DX114" s="373"/>
      <c r="DY114" s="373"/>
      <c r="DZ114" s="373"/>
      <c r="EA114" s="373"/>
      <c r="EB114" s="373"/>
      <c r="EC114" s="373"/>
      <c r="ED114" s="373"/>
      <c r="EE114" s="373"/>
      <c r="EF114" s="373"/>
      <c r="EG114" s="373"/>
      <c r="EH114" s="373"/>
      <c r="EI114" s="373"/>
      <c r="EJ114" s="373"/>
      <c r="EK114" s="373"/>
      <c r="EL114" s="373"/>
      <c r="EM114" s="373"/>
      <c r="EN114" s="373"/>
      <c r="EO114" s="373"/>
      <c r="EP114" s="373"/>
      <c r="EQ114" s="373"/>
      <c r="ER114" s="373"/>
      <c r="ES114" s="373"/>
      <c r="ET114" s="373"/>
      <c r="EU114" s="373"/>
      <c r="EV114" s="373"/>
      <c r="EW114" s="373"/>
      <c r="EX114" s="373"/>
      <c r="EY114" s="373"/>
      <c r="EZ114" s="373"/>
      <c r="FA114" s="373"/>
      <c r="FB114" s="373"/>
      <c r="FC114" s="373"/>
      <c r="FD114" s="373"/>
      <c r="FE114" s="373"/>
      <c r="FF114" s="373"/>
      <c r="FG114" s="373"/>
      <c r="FH114" s="373"/>
      <c r="FI114" s="373"/>
      <c r="FJ114" s="373"/>
      <c r="FK114" s="373"/>
      <c r="FL114" s="373"/>
      <c r="FM114" s="373"/>
      <c r="FN114" s="373"/>
      <c r="FO114" s="373"/>
      <c r="FP114" s="373"/>
      <c r="FQ114" s="373"/>
      <c r="FR114" s="373"/>
      <c r="FS114" s="373"/>
      <c r="FT114" s="373"/>
      <c r="FU114" s="373"/>
      <c r="FV114" s="373"/>
      <c r="FW114" s="373"/>
      <c r="FX114" s="373"/>
      <c r="FY114" s="373"/>
      <c r="FZ114" s="373"/>
      <c r="GA114" s="373"/>
      <c r="GB114" s="373"/>
      <c r="GC114" s="373"/>
      <c r="GD114" s="373"/>
      <c r="GE114" s="373"/>
      <c r="GF114" s="373"/>
      <c r="GG114" s="373"/>
      <c r="GH114" s="373"/>
      <c r="GI114" s="373"/>
      <c r="GJ114" s="373"/>
      <c r="GK114" s="373"/>
      <c r="GL114" s="373"/>
      <c r="GM114" s="373"/>
      <c r="GN114" s="373"/>
      <c r="GO114" s="373"/>
    </row>
    <row r="115" spans="1:197">
      <c r="N115" s="373"/>
      <c r="O115" s="373"/>
      <c r="P115" s="373"/>
      <c r="Q115" s="373"/>
      <c r="R115" s="373"/>
      <c r="S115" s="373"/>
      <c r="T115" s="373"/>
      <c r="U115" s="373"/>
      <c r="V115" s="373"/>
      <c r="W115" s="373"/>
      <c r="X115" s="373"/>
      <c r="Y115" s="373"/>
      <c r="Z115" s="373"/>
      <c r="AA115" s="373"/>
      <c r="AB115" s="373"/>
      <c r="AC115" s="373"/>
      <c r="AD115" s="373"/>
      <c r="AE115" s="373"/>
      <c r="AF115" s="373"/>
      <c r="AG115" s="373"/>
      <c r="AH115" s="373"/>
      <c r="AI115" s="373"/>
      <c r="AJ115" s="373"/>
      <c r="AK115" s="373"/>
      <c r="AL115" s="373"/>
      <c r="AM115" s="373"/>
      <c r="AN115" s="373"/>
      <c r="AO115" s="373"/>
      <c r="AP115" s="373"/>
      <c r="AQ115" s="373"/>
      <c r="AR115" s="373"/>
      <c r="AS115" s="373"/>
      <c r="AT115" s="373"/>
      <c r="AU115" s="373"/>
      <c r="AV115" s="373"/>
      <c r="AW115" s="373"/>
      <c r="AX115" s="373"/>
      <c r="AY115" s="373"/>
      <c r="AZ115" s="373"/>
      <c r="BA115" s="373"/>
      <c r="BB115" s="373"/>
      <c r="BC115" s="373"/>
      <c r="BD115" s="373"/>
      <c r="BE115" s="373"/>
      <c r="BF115" s="373"/>
      <c r="BG115" s="373"/>
      <c r="BH115" s="373"/>
      <c r="BI115" s="373"/>
      <c r="BJ115" s="373"/>
      <c r="BK115" s="373"/>
      <c r="BL115" s="373"/>
      <c r="BM115" s="373"/>
      <c r="BN115" s="373"/>
      <c r="BO115" s="373"/>
      <c r="BP115" s="373"/>
      <c r="BQ115" s="373"/>
      <c r="BR115" s="373"/>
      <c r="BS115" s="373"/>
      <c r="BT115" s="373"/>
      <c r="BU115" s="373"/>
      <c r="BV115" s="373"/>
      <c r="BW115" s="373"/>
      <c r="BX115" s="373"/>
      <c r="BY115" s="373"/>
      <c r="BZ115" s="373"/>
      <c r="CA115" s="373"/>
      <c r="CB115" s="373"/>
      <c r="CC115" s="373"/>
      <c r="CD115" s="373"/>
      <c r="CE115" s="373"/>
      <c r="CF115" s="373"/>
      <c r="CG115" s="373"/>
      <c r="CH115" s="373"/>
      <c r="CI115" s="373"/>
      <c r="CJ115" s="373"/>
      <c r="CK115" s="373"/>
      <c r="CL115" s="373"/>
      <c r="CM115" s="373"/>
      <c r="CN115" s="373"/>
      <c r="CO115" s="373"/>
      <c r="CP115" s="373"/>
      <c r="CQ115" s="373"/>
      <c r="CR115" s="373"/>
      <c r="CS115" s="373"/>
      <c r="CT115" s="373"/>
      <c r="CU115" s="373"/>
      <c r="CV115" s="373"/>
      <c r="CW115" s="373"/>
      <c r="CX115" s="373"/>
      <c r="CY115" s="373"/>
      <c r="CZ115" s="373"/>
      <c r="DA115" s="373"/>
      <c r="DB115" s="373"/>
      <c r="DC115" s="373"/>
      <c r="DD115" s="373"/>
      <c r="DE115" s="373"/>
      <c r="DF115" s="373"/>
      <c r="DG115" s="373"/>
      <c r="DH115" s="373"/>
      <c r="DI115" s="373"/>
      <c r="DJ115" s="373"/>
      <c r="DK115" s="373"/>
      <c r="DL115" s="373"/>
      <c r="DM115" s="373"/>
      <c r="DN115" s="373"/>
      <c r="DO115" s="373"/>
      <c r="DP115" s="373"/>
      <c r="DQ115" s="373"/>
      <c r="DR115" s="373"/>
      <c r="DS115" s="373"/>
      <c r="DT115" s="373"/>
      <c r="DU115" s="373"/>
      <c r="DV115" s="373"/>
      <c r="DW115" s="373"/>
      <c r="DX115" s="373"/>
      <c r="DY115" s="373"/>
      <c r="DZ115" s="373"/>
      <c r="EA115" s="373"/>
      <c r="EB115" s="373"/>
      <c r="EC115" s="373"/>
      <c r="ED115" s="373"/>
      <c r="EE115" s="373"/>
      <c r="EF115" s="373"/>
      <c r="EG115" s="373"/>
      <c r="EH115" s="373"/>
      <c r="EI115" s="373"/>
      <c r="EJ115" s="373"/>
      <c r="EK115" s="373"/>
      <c r="EL115" s="373"/>
      <c r="EM115" s="373"/>
      <c r="EN115" s="373"/>
      <c r="EO115" s="373"/>
      <c r="EP115" s="373"/>
      <c r="EQ115" s="373"/>
      <c r="ER115" s="373"/>
      <c r="ES115" s="373"/>
      <c r="ET115" s="373"/>
      <c r="EU115" s="373"/>
      <c r="EV115" s="373"/>
      <c r="EW115" s="373"/>
      <c r="EX115" s="373"/>
      <c r="EY115" s="373"/>
      <c r="EZ115" s="373"/>
      <c r="FA115" s="373"/>
      <c r="FB115" s="373"/>
      <c r="FC115" s="373"/>
      <c r="FD115" s="373"/>
      <c r="FE115" s="373"/>
      <c r="FF115" s="373"/>
      <c r="FG115" s="373"/>
      <c r="FH115" s="373"/>
      <c r="FI115" s="373"/>
      <c r="FJ115" s="373"/>
      <c r="FK115" s="373"/>
      <c r="FL115" s="373"/>
      <c r="FM115" s="373"/>
      <c r="FN115" s="373"/>
      <c r="FO115" s="373"/>
      <c r="FP115" s="373"/>
      <c r="FQ115" s="373"/>
      <c r="FR115" s="373"/>
      <c r="FS115" s="373"/>
      <c r="FT115" s="373"/>
      <c r="FU115" s="373"/>
      <c r="FV115" s="373"/>
      <c r="FW115" s="373"/>
      <c r="FX115" s="373"/>
      <c r="FY115" s="373"/>
      <c r="FZ115" s="373"/>
      <c r="GA115" s="373"/>
      <c r="GB115" s="373"/>
      <c r="GC115" s="373"/>
      <c r="GD115" s="373"/>
      <c r="GE115" s="373"/>
      <c r="GF115" s="373"/>
      <c r="GG115" s="373"/>
      <c r="GH115" s="373"/>
      <c r="GI115" s="373"/>
      <c r="GJ115" s="373"/>
      <c r="GK115" s="373"/>
      <c r="GL115" s="373"/>
      <c r="GM115" s="373"/>
      <c r="GN115" s="373"/>
      <c r="GO115" s="373"/>
    </row>
    <row r="116" spans="1:197">
      <c r="N116" s="373"/>
      <c r="O116" s="373"/>
      <c r="P116" s="373"/>
      <c r="Q116" s="373"/>
      <c r="R116" s="373"/>
      <c r="S116" s="373"/>
      <c r="T116" s="373"/>
      <c r="U116" s="373"/>
      <c r="V116" s="373"/>
      <c r="W116" s="373"/>
      <c r="X116" s="373"/>
      <c r="Y116" s="373"/>
      <c r="Z116" s="373"/>
      <c r="AA116" s="373"/>
      <c r="AB116" s="373"/>
      <c r="AC116" s="373"/>
      <c r="AD116" s="373"/>
      <c r="AE116" s="373"/>
      <c r="AF116" s="373"/>
      <c r="AG116" s="373"/>
      <c r="AH116" s="373"/>
      <c r="AI116" s="373"/>
      <c r="AJ116" s="373"/>
      <c r="AK116" s="373"/>
      <c r="AL116" s="373"/>
      <c r="AM116" s="373"/>
      <c r="AN116" s="373"/>
      <c r="AO116" s="373"/>
      <c r="AP116" s="373"/>
      <c r="AQ116" s="373"/>
      <c r="AR116" s="373"/>
      <c r="AS116" s="373"/>
      <c r="AT116" s="373"/>
      <c r="AU116" s="373"/>
      <c r="AV116" s="373"/>
      <c r="AW116" s="373"/>
      <c r="AX116" s="373"/>
      <c r="AY116" s="373"/>
      <c r="AZ116" s="373"/>
      <c r="BA116" s="373"/>
      <c r="BB116" s="373"/>
      <c r="BC116" s="373"/>
      <c r="BD116" s="373"/>
      <c r="BE116" s="373"/>
      <c r="BF116" s="373"/>
      <c r="BG116" s="373"/>
      <c r="BH116" s="373"/>
      <c r="BI116" s="373"/>
      <c r="BJ116" s="373"/>
      <c r="BK116" s="373"/>
      <c r="BL116" s="373"/>
      <c r="BM116" s="373"/>
      <c r="BN116" s="373"/>
      <c r="BO116" s="373"/>
      <c r="BP116" s="373"/>
      <c r="BQ116" s="373"/>
      <c r="BR116" s="373"/>
      <c r="BS116" s="373"/>
      <c r="BT116" s="373"/>
      <c r="BU116" s="373"/>
      <c r="BV116" s="373"/>
      <c r="BW116" s="373"/>
      <c r="BX116" s="373"/>
      <c r="BY116" s="373"/>
      <c r="BZ116" s="373"/>
      <c r="CA116" s="373"/>
      <c r="CB116" s="373"/>
      <c r="CC116" s="373"/>
      <c r="CD116" s="373"/>
      <c r="CE116" s="373"/>
      <c r="CF116" s="373"/>
      <c r="CG116" s="373"/>
      <c r="CH116" s="373"/>
      <c r="CI116" s="373"/>
      <c r="CJ116" s="373"/>
      <c r="CK116" s="373"/>
      <c r="CL116" s="373"/>
      <c r="CM116" s="373"/>
      <c r="CN116" s="373"/>
      <c r="CO116" s="373"/>
      <c r="CP116" s="373"/>
      <c r="CQ116" s="373"/>
      <c r="CR116" s="373"/>
      <c r="CS116" s="373"/>
      <c r="CT116" s="373"/>
      <c r="CU116" s="373"/>
      <c r="CV116" s="373"/>
      <c r="CW116" s="373"/>
      <c r="CX116" s="373"/>
      <c r="CY116" s="373"/>
      <c r="CZ116" s="373"/>
      <c r="DA116" s="373"/>
      <c r="DB116" s="373"/>
      <c r="DC116" s="373"/>
      <c r="DD116" s="373"/>
      <c r="DE116" s="373"/>
      <c r="DF116" s="373"/>
      <c r="DG116" s="373"/>
      <c r="DH116" s="373"/>
      <c r="DI116" s="373"/>
      <c r="DJ116" s="373"/>
      <c r="DK116" s="373"/>
      <c r="DL116" s="373"/>
      <c r="DM116" s="373"/>
      <c r="DN116" s="373"/>
      <c r="DO116" s="373"/>
      <c r="DP116" s="373"/>
      <c r="DQ116" s="373"/>
      <c r="DR116" s="373"/>
      <c r="DS116" s="373"/>
      <c r="DT116" s="373"/>
      <c r="DU116" s="373"/>
      <c r="DV116" s="373"/>
      <c r="DW116" s="373"/>
      <c r="DX116" s="373"/>
      <c r="DY116" s="373"/>
      <c r="DZ116" s="373"/>
      <c r="EA116" s="373"/>
      <c r="EB116" s="373"/>
      <c r="EC116" s="373"/>
      <c r="ED116" s="373"/>
      <c r="EE116" s="373"/>
      <c r="EF116" s="373"/>
      <c r="EG116" s="373"/>
      <c r="EH116" s="373"/>
      <c r="EI116" s="373"/>
      <c r="EJ116" s="373"/>
      <c r="EK116" s="373"/>
      <c r="EL116" s="373"/>
      <c r="EM116" s="373"/>
      <c r="EN116" s="373"/>
      <c r="EO116" s="373"/>
      <c r="EP116" s="373"/>
      <c r="EQ116" s="373"/>
      <c r="ER116" s="373"/>
      <c r="ES116" s="373"/>
      <c r="ET116" s="373"/>
      <c r="EU116" s="373"/>
      <c r="EV116" s="373"/>
      <c r="EW116" s="373"/>
      <c r="EX116" s="373"/>
      <c r="EY116" s="373"/>
      <c r="EZ116" s="373"/>
      <c r="FA116" s="373"/>
      <c r="FB116" s="373"/>
      <c r="FC116" s="373"/>
      <c r="FD116" s="373"/>
      <c r="FE116" s="373"/>
      <c r="FF116" s="373"/>
      <c r="FG116" s="373"/>
      <c r="FH116" s="373"/>
      <c r="FI116" s="373"/>
      <c r="FJ116" s="373"/>
      <c r="FK116" s="373"/>
      <c r="FL116" s="373"/>
      <c r="FM116" s="373"/>
      <c r="FN116" s="373"/>
      <c r="FO116" s="373"/>
      <c r="FP116" s="373"/>
      <c r="FQ116" s="373"/>
      <c r="FR116" s="373"/>
      <c r="FS116" s="373"/>
      <c r="FT116" s="373"/>
      <c r="FU116" s="373"/>
      <c r="FV116" s="373"/>
      <c r="FW116" s="373"/>
      <c r="FX116" s="373"/>
      <c r="FY116" s="373"/>
      <c r="FZ116" s="373"/>
      <c r="GA116" s="373"/>
      <c r="GB116" s="373"/>
      <c r="GC116" s="373"/>
      <c r="GD116" s="373"/>
      <c r="GE116" s="373"/>
      <c r="GF116" s="373"/>
      <c r="GG116" s="373"/>
      <c r="GH116" s="373"/>
      <c r="GI116" s="373"/>
      <c r="GJ116" s="373"/>
      <c r="GK116" s="373"/>
      <c r="GL116" s="373"/>
      <c r="GM116" s="373"/>
      <c r="GN116" s="373"/>
      <c r="GO116" s="373"/>
    </row>
    <row r="117" spans="1:197">
      <c r="N117" s="373"/>
      <c r="O117" s="373"/>
      <c r="P117" s="373"/>
      <c r="Q117" s="373"/>
      <c r="R117" s="373"/>
      <c r="S117" s="373"/>
      <c r="T117" s="373"/>
      <c r="U117" s="373"/>
      <c r="V117" s="373"/>
      <c r="W117" s="373"/>
      <c r="X117" s="373"/>
      <c r="Y117" s="373"/>
      <c r="Z117" s="373"/>
      <c r="AA117" s="373"/>
      <c r="AB117" s="373"/>
      <c r="AC117" s="373"/>
      <c r="AD117" s="373"/>
      <c r="AE117" s="373"/>
      <c r="AF117" s="373"/>
      <c r="AG117" s="373"/>
      <c r="AH117" s="373"/>
      <c r="AI117" s="373"/>
      <c r="AJ117" s="373"/>
      <c r="AK117" s="373"/>
      <c r="AL117" s="373"/>
      <c r="AM117" s="373"/>
      <c r="AN117" s="373"/>
      <c r="AO117" s="373"/>
      <c r="AP117" s="373"/>
      <c r="AQ117" s="373"/>
      <c r="AR117" s="373"/>
      <c r="AS117" s="373"/>
      <c r="AT117" s="373"/>
      <c r="AU117" s="373"/>
      <c r="AV117" s="373"/>
      <c r="AW117" s="373"/>
      <c r="AX117" s="373"/>
      <c r="AY117" s="373"/>
      <c r="AZ117" s="373"/>
      <c r="BA117" s="373"/>
      <c r="BB117" s="373"/>
      <c r="BC117" s="373"/>
      <c r="BD117" s="373"/>
      <c r="BE117" s="373"/>
      <c r="BF117" s="373"/>
      <c r="BG117" s="373"/>
      <c r="BH117" s="373"/>
      <c r="BI117" s="373"/>
      <c r="BJ117" s="373"/>
      <c r="BK117" s="373"/>
      <c r="BL117" s="373"/>
      <c r="BM117" s="373"/>
      <c r="BN117" s="373"/>
      <c r="BO117" s="373"/>
      <c r="BP117" s="373"/>
      <c r="BQ117" s="373"/>
      <c r="BR117" s="373"/>
      <c r="BS117" s="373"/>
      <c r="BT117" s="373"/>
      <c r="BU117" s="373"/>
      <c r="BV117" s="373"/>
      <c r="BW117" s="373"/>
      <c r="BX117" s="373"/>
      <c r="BY117" s="373"/>
      <c r="BZ117" s="373"/>
      <c r="CA117" s="373"/>
      <c r="CB117" s="373"/>
      <c r="CC117" s="373"/>
      <c r="CD117" s="373"/>
      <c r="CE117" s="373"/>
      <c r="CF117" s="373"/>
      <c r="CG117" s="373"/>
      <c r="CH117" s="373"/>
      <c r="CI117" s="373"/>
      <c r="CJ117" s="373"/>
      <c r="CK117" s="373"/>
      <c r="CL117" s="373"/>
      <c r="CM117" s="373"/>
      <c r="CN117" s="373"/>
      <c r="CO117" s="373"/>
      <c r="CP117" s="373"/>
      <c r="CQ117" s="373"/>
      <c r="CR117" s="373"/>
      <c r="CS117" s="373"/>
      <c r="CT117" s="373"/>
      <c r="CU117" s="373"/>
      <c r="CV117" s="373"/>
      <c r="CW117" s="373"/>
      <c r="CX117" s="373"/>
      <c r="CY117" s="373"/>
      <c r="CZ117" s="373"/>
      <c r="DA117" s="373"/>
      <c r="DB117" s="373"/>
      <c r="DC117" s="373"/>
      <c r="DD117" s="373"/>
      <c r="DE117" s="373"/>
      <c r="DF117" s="373"/>
      <c r="DG117" s="373"/>
      <c r="DH117" s="373"/>
      <c r="DI117" s="373"/>
      <c r="DJ117" s="373"/>
      <c r="DK117" s="373"/>
      <c r="DL117" s="373"/>
      <c r="DM117" s="373"/>
      <c r="DN117" s="373"/>
      <c r="DO117" s="373"/>
      <c r="DP117" s="373"/>
      <c r="DQ117" s="373"/>
      <c r="DR117" s="373"/>
      <c r="DS117" s="373"/>
      <c r="DT117" s="373"/>
      <c r="DU117" s="373"/>
      <c r="DV117" s="373"/>
      <c r="DW117" s="373"/>
      <c r="DX117" s="373"/>
      <c r="DY117" s="373"/>
      <c r="DZ117" s="373"/>
      <c r="EA117" s="373"/>
      <c r="EB117" s="373"/>
      <c r="EC117" s="373"/>
      <c r="ED117" s="373"/>
      <c r="EE117" s="373"/>
      <c r="EF117" s="373"/>
      <c r="EG117" s="373"/>
      <c r="EH117" s="373"/>
      <c r="EI117" s="373"/>
      <c r="EJ117" s="373"/>
      <c r="EK117" s="373"/>
      <c r="EL117" s="373"/>
      <c r="EM117" s="373"/>
      <c r="EN117" s="373"/>
      <c r="EO117" s="373"/>
      <c r="EP117" s="373"/>
      <c r="EQ117" s="373"/>
      <c r="ER117" s="373"/>
      <c r="ES117" s="373"/>
      <c r="ET117" s="373"/>
      <c r="EU117" s="373"/>
      <c r="EV117" s="373"/>
      <c r="EW117" s="373"/>
      <c r="EX117" s="373"/>
      <c r="EY117" s="373"/>
      <c r="EZ117" s="373"/>
      <c r="FA117" s="373"/>
      <c r="FB117" s="373"/>
      <c r="FC117" s="373"/>
      <c r="FD117" s="373"/>
      <c r="FE117" s="373"/>
      <c r="FF117" s="373"/>
      <c r="FG117" s="373"/>
      <c r="FH117" s="373"/>
      <c r="FI117" s="373"/>
      <c r="FJ117" s="373"/>
      <c r="FK117" s="373"/>
      <c r="FL117" s="373"/>
      <c r="FM117" s="373"/>
      <c r="FN117" s="373"/>
      <c r="FO117" s="373"/>
      <c r="FP117" s="373"/>
      <c r="FQ117" s="373"/>
      <c r="FR117" s="373"/>
      <c r="FS117" s="373"/>
      <c r="FT117" s="373"/>
      <c r="FU117" s="373"/>
      <c r="FV117" s="373"/>
      <c r="FW117" s="373"/>
      <c r="FX117" s="373"/>
      <c r="FY117" s="373"/>
      <c r="FZ117" s="373"/>
      <c r="GA117" s="373"/>
      <c r="GB117" s="373"/>
      <c r="GC117" s="373"/>
      <c r="GD117" s="373"/>
      <c r="GE117" s="373"/>
      <c r="GF117" s="373"/>
      <c r="GG117" s="373"/>
      <c r="GH117" s="373"/>
      <c r="GI117" s="373"/>
      <c r="GJ117" s="373"/>
      <c r="GK117" s="373"/>
      <c r="GL117" s="373"/>
      <c r="GM117" s="373"/>
      <c r="GN117" s="373"/>
      <c r="GO117" s="373"/>
    </row>
    <row r="118" spans="1:197" s="373" customFormat="1">
      <c r="A118" s="372"/>
    </row>
    <row r="119" spans="1:197" s="373" customFormat="1">
      <c r="A119" s="372"/>
    </row>
    <row r="120" spans="1:197" ht="16.5" customHeight="1">
      <c r="A120" s="366"/>
      <c r="B120" s="366"/>
      <c r="C120" s="366"/>
      <c r="D120" s="366"/>
      <c r="E120" s="366" t="s">
        <v>42</v>
      </c>
      <c r="F120" s="366"/>
      <c r="G120" s="366"/>
      <c r="H120" s="366"/>
      <c r="I120" s="366"/>
      <c r="J120" s="366"/>
      <c r="K120" s="366"/>
      <c r="L120" s="366"/>
      <c r="M120" s="366"/>
      <c r="N120" s="373"/>
      <c r="O120" s="373"/>
      <c r="P120" s="373"/>
      <c r="Q120" s="373"/>
      <c r="R120" s="373"/>
      <c r="S120" s="373"/>
      <c r="T120" s="373"/>
      <c r="U120" s="373"/>
      <c r="V120" s="373"/>
      <c r="W120" s="373"/>
      <c r="X120" s="373"/>
      <c r="Y120" s="373"/>
      <c r="Z120" s="373"/>
      <c r="AA120" s="373"/>
      <c r="AB120" s="373"/>
      <c r="AC120" s="373"/>
      <c r="AD120" s="373"/>
      <c r="AE120" s="373"/>
      <c r="AF120" s="373"/>
      <c r="AG120" s="373"/>
      <c r="AH120" s="373"/>
      <c r="AI120" s="373"/>
      <c r="AJ120" s="373"/>
      <c r="AK120" s="373"/>
      <c r="AL120" s="373"/>
      <c r="AM120" s="373"/>
      <c r="AN120" s="373"/>
      <c r="AO120" s="373"/>
      <c r="AP120" s="373"/>
      <c r="AQ120" s="373"/>
      <c r="AR120" s="373"/>
      <c r="AS120" s="373"/>
      <c r="AT120" s="373"/>
      <c r="AU120" s="373"/>
      <c r="AV120" s="373"/>
      <c r="AW120" s="373"/>
      <c r="AX120" s="373"/>
      <c r="AY120" s="373"/>
      <c r="AZ120" s="373"/>
      <c r="BA120" s="373"/>
      <c r="BB120" s="373"/>
      <c r="BC120" s="373"/>
      <c r="BD120" s="373"/>
      <c r="BE120" s="373"/>
      <c r="BF120" s="373"/>
      <c r="BG120" s="373"/>
      <c r="BH120" s="373"/>
      <c r="BI120" s="373"/>
      <c r="BJ120" s="373"/>
      <c r="BK120" s="373"/>
      <c r="BL120" s="373"/>
      <c r="BM120" s="373"/>
      <c r="BN120" s="373"/>
      <c r="BO120" s="373"/>
      <c r="BP120" s="373"/>
      <c r="BQ120" s="373"/>
      <c r="BR120" s="373"/>
      <c r="BS120" s="373"/>
      <c r="BT120" s="373"/>
      <c r="BU120" s="373"/>
      <c r="BV120" s="373"/>
      <c r="BW120" s="373"/>
      <c r="BX120" s="373"/>
      <c r="BY120" s="373"/>
      <c r="BZ120" s="373"/>
      <c r="CA120" s="373"/>
      <c r="CB120" s="373"/>
      <c r="CC120" s="373"/>
      <c r="CD120" s="373"/>
      <c r="CE120" s="373"/>
      <c r="CF120" s="373"/>
      <c r="CG120" s="373"/>
      <c r="CH120" s="373"/>
      <c r="CI120" s="373"/>
      <c r="CJ120" s="373"/>
      <c r="CK120" s="373"/>
      <c r="CL120" s="373"/>
      <c r="CM120" s="373"/>
      <c r="CN120" s="373"/>
      <c r="CO120" s="373"/>
      <c r="CP120" s="373"/>
      <c r="CQ120" s="373"/>
      <c r="CR120" s="373"/>
      <c r="CS120" s="373"/>
      <c r="CT120" s="373"/>
      <c r="CU120" s="373"/>
      <c r="CV120" s="373"/>
      <c r="CW120" s="373"/>
      <c r="CX120" s="373"/>
      <c r="CY120" s="373"/>
      <c r="CZ120" s="373"/>
      <c r="DA120" s="373"/>
      <c r="DB120" s="373"/>
      <c r="DC120" s="373"/>
      <c r="DD120" s="373"/>
      <c r="DE120" s="373"/>
      <c r="DF120" s="373"/>
      <c r="DG120" s="373"/>
      <c r="DH120" s="373"/>
      <c r="DI120" s="373"/>
      <c r="DJ120" s="373"/>
      <c r="DK120" s="373"/>
      <c r="DL120" s="373"/>
      <c r="DM120" s="373"/>
      <c r="DN120" s="373"/>
      <c r="DO120" s="373"/>
      <c r="DP120" s="373"/>
      <c r="DQ120" s="373"/>
      <c r="DR120" s="373"/>
      <c r="DS120" s="373"/>
      <c r="DT120" s="373"/>
      <c r="DU120" s="373"/>
      <c r="DV120" s="373"/>
      <c r="DW120" s="373"/>
      <c r="DX120" s="373"/>
      <c r="DY120" s="373"/>
      <c r="DZ120" s="373"/>
      <c r="EA120" s="373"/>
      <c r="EB120" s="373"/>
      <c r="EC120" s="373"/>
      <c r="ED120" s="373"/>
      <c r="EE120" s="373"/>
      <c r="EF120" s="373"/>
      <c r="EG120" s="373"/>
      <c r="EH120" s="373"/>
      <c r="EI120" s="373"/>
      <c r="EJ120" s="373"/>
      <c r="EK120" s="373"/>
      <c r="EL120" s="373"/>
      <c r="EM120" s="373"/>
      <c r="EN120" s="373"/>
      <c r="EO120" s="373"/>
      <c r="EP120" s="373"/>
      <c r="EQ120" s="373"/>
      <c r="ER120" s="373"/>
      <c r="ES120" s="373"/>
      <c r="ET120" s="373"/>
      <c r="EU120" s="373"/>
      <c r="EV120" s="373"/>
      <c r="EW120" s="373"/>
      <c r="EX120" s="373"/>
      <c r="EY120" s="373"/>
      <c r="EZ120" s="373"/>
      <c r="FA120" s="373"/>
      <c r="FB120" s="373"/>
      <c r="FC120" s="373"/>
      <c r="FD120" s="373"/>
      <c r="FE120" s="373"/>
      <c r="FF120" s="373"/>
      <c r="FG120" s="373"/>
      <c r="FH120" s="373"/>
      <c r="FI120" s="373"/>
      <c r="FJ120" s="373"/>
      <c r="FK120" s="373"/>
      <c r="FL120" s="373"/>
      <c r="FM120" s="373"/>
      <c r="FN120" s="373"/>
      <c r="FO120" s="373"/>
      <c r="FP120" s="373"/>
      <c r="FQ120" s="373"/>
      <c r="FR120" s="373"/>
      <c r="FS120" s="373"/>
      <c r="FT120" s="373"/>
      <c r="FU120" s="373"/>
      <c r="FV120" s="373"/>
      <c r="FW120" s="373"/>
      <c r="FX120" s="373"/>
      <c r="FY120" s="373"/>
      <c r="FZ120" s="373"/>
      <c r="GA120" s="373"/>
      <c r="GB120" s="373"/>
      <c r="GC120" s="373"/>
      <c r="GD120" s="373"/>
      <c r="GE120" s="373"/>
      <c r="GF120" s="373"/>
      <c r="GG120" s="373"/>
      <c r="GH120" s="373"/>
      <c r="GI120" s="373"/>
      <c r="GJ120" s="373"/>
      <c r="GK120" s="373"/>
      <c r="GL120" s="373"/>
      <c r="GM120" s="373"/>
      <c r="GN120" s="373"/>
      <c r="GO120" s="373"/>
    </row>
    <row r="121" spans="1:197">
      <c r="N121" s="373"/>
      <c r="O121" s="373"/>
      <c r="P121" s="373"/>
      <c r="Q121" s="373"/>
      <c r="R121" s="373"/>
      <c r="S121" s="373"/>
      <c r="T121" s="373"/>
      <c r="U121" s="373"/>
      <c r="V121" s="373"/>
      <c r="W121" s="373"/>
      <c r="X121" s="373"/>
      <c r="Y121" s="373"/>
      <c r="Z121" s="373"/>
      <c r="AA121" s="373"/>
      <c r="AB121" s="373"/>
      <c r="AC121" s="373"/>
      <c r="AD121" s="373"/>
      <c r="AE121" s="373"/>
      <c r="AF121" s="373"/>
      <c r="AG121" s="373"/>
      <c r="AH121" s="373"/>
      <c r="AI121" s="373"/>
      <c r="AJ121" s="373"/>
      <c r="AK121" s="373"/>
      <c r="AL121" s="373"/>
      <c r="AM121" s="373"/>
      <c r="AN121" s="373"/>
      <c r="AO121" s="373"/>
      <c r="AP121" s="373"/>
      <c r="AQ121" s="373"/>
      <c r="AR121" s="373"/>
      <c r="AS121" s="373"/>
      <c r="AT121" s="373"/>
      <c r="AU121" s="373"/>
      <c r="AV121" s="373"/>
      <c r="AW121" s="373"/>
      <c r="AX121" s="373"/>
      <c r="AY121" s="373"/>
      <c r="AZ121" s="373"/>
      <c r="BA121" s="373"/>
      <c r="BB121" s="373"/>
      <c r="BC121" s="373"/>
      <c r="BD121" s="373"/>
      <c r="BE121" s="373"/>
      <c r="BF121" s="373"/>
      <c r="BG121" s="373"/>
      <c r="BH121" s="373"/>
      <c r="BI121" s="373"/>
      <c r="BJ121" s="373"/>
      <c r="BK121" s="373"/>
      <c r="BL121" s="373"/>
      <c r="BM121" s="373"/>
      <c r="BN121" s="373"/>
      <c r="BO121" s="373"/>
      <c r="BP121" s="373"/>
      <c r="BQ121" s="373"/>
      <c r="BR121" s="373"/>
      <c r="BS121" s="373"/>
      <c r="BT121" s="373"/>
      <c r="BU121" s="373"/>
      <c r="BV121" s="373"/>
      <c r="BW121" s="373"/>
      <c r="BX121" s="373"/>
      <c r="BY121" s="373"/>
      <c r="BZ121" s="373"/>
      <c r="CA121" s="373"/>
      <c r="CB121" s="373"/>
      <c r="CC121" s="373"/>
      <c r="CD121" s="373"/>
      <c r="CE121" s="373"/>
      <c r="CF121" s="373"/>
      <c r="CG121" s="373"/>
      <c r="CH121" s="373"/>
      <c r="CI121" s="373"/>
      <c r="CJ121" s="373"/>
      <c r="CK121" s="373"/>
      <c r="CL121" s="373"/>
      <c r="CM121" s="373"/>
      <c r="CN121" s="373"/>
      <c r="CO121" s="373"/>
      <c r="CP121" s="373"/>
      <c r="CQ121" s="373"/>
      <c r="CR121" s="373"/>
      <c r="CS121" s="373"/>
      <c r="CT121" s="373"/>
      <c r="CU121" s="373"/>
      <c r="CV121" s="373"/>
      <c r="CW121" s="373"/>
      <c r="CX121" s="373"/>
      <c r="CY121" s="373"/>
      <c r="CZ121" s="373"/>
      <c r="DA121" s="373"/>
      <c r="DB121" s="373"/>
      <c r="DC121" s="373"/>
      <c r="DD121" s="373"/>
      <c r="DE121" s="373"/>
      <c r="DF121" s="373"/>
      <c r="DG121" s="373"/>
      <c r="DH121" s="373"/>
      <c r="DI121" s="373"/>
      <c r="DJ121" s="373"/>
      <c r="DK121" s="373"/>
      <c r="DL121" s="373"/>
      <c r="DM121" s="373"/>
      <c r="DN121" s="373"/>
      <c r="DO121" s="373"/>
      <c r="DP121" s="373"/>
      <c r="DQ121" s="373"/>
      <c r="DR121" s="373"/>
      <c r="DS121" s="373"/>
      <c r="DT121" s="373"/>
      <c r="DU121" s="373"/>
      <c r="DV121" s="373"/>
      <c r="DW121" s="373"/>
      <c r="DX121" s="373"/>
      <c r="DY121" s="373"/>
      <c r="DZ121" s="373"/>
      <c r="EA121" s="373"/>
      <c r="EB121" s="373"/>
      <c r="EC121" s="373"/>
      <c r="ED121" s="373"/>
      <c r="EE121" s="373"/>
      <c r="EF121" s="373"/>
      <c r="EG121" s="373"/>
      <c r="EH121" s="373"/>
      <c r="EI121" s="373"/>
      <c r="EJ121" s="373"/>
      <c r="EK121" s="373"/>
      <c r="EL121" s="373"/>
      <c r="EM121" s="373"/>
      <c r="EN121" s="373"/>
      <c r="EO121" s="373"/>
      <c r="EP121" s="373"/>
      <c r="EQ121" s="373"/>
      <c r="ER121" s="373"/>
      <c r="ES121" s="373"/>
      <c r="ET121" s="373"/>
      <c r="EU121" s="373"/>
      <c r="EV121" s="373"/>
      <c r="EW121" s="373"/>
      <c r="EX121" s="373"/>
      <c r="EY121" s="373"/>
      <c r="EZ121" s="373"/>
      <c r="FA121" s="373"/>
      <c r="FB121" s="373"/>
      <c r="FC121" s="373"/>
      <c r="FD121" s="373"/>
      <c r="FE121" s="373"/>
      <c r="FF121" s="373"/>
      <c r="FG121" s="373"/>
      <c r="FH121" s="373"/>
      <c r="FI121" s="373"/>
      <c r="FJ121" s="373"/>
      <c r="FK121" s="373"/>
      <c r="FL121" s="373"/>
      <c r="FM121" s="373"/>
      <c r="FN121" s="373"/>
      <c r="FO121" s="373"/>
      <c r="FP121" s="373"/>
      <c r="FQ121" s="373"/>
      <c r="FR121" s="373"/>
      <c r="FS121" s="373"/>
      <c r="FT121" s="373"/>
      <c r="FU121" s="373"/>
      <c r="FV121" s="373"/>
      <c r="FW121" s="373"/>
      <c r="FX121" s="373"/>
      <c r="FY121" s="373"/>
      <c r="FZ121" s="373"/>
      <c r="GA121" s="373"/>
      <c r="GB121" s="373"/>
      <c r="GC121" s="373"/>
      <c r="GD121" s="373"/>
      <c r="GE121" s="373"/>
      <c r="GF121" s="373"/>
      <c r="GG121" s="373"/>
      <c r="GH121" s="373"/>
      <c r="GI121" s="373"/>
      <c r="GJ121" s="373"/>
      <c r="GK121" s="373"/>
      <c r="GL121" s="373"/>
      <c r="GM121" s="373"/>
      <c r="GN121" s="373"/>
      <c r="GO121" s="373"/>
    </row>
    <row r="122" spans="1:197">
      <c r="N122" s="373"/>
      <c r="O122" s="373"/>
      <c r="P122" s="373"/>
      <c r="Q122" s="373"/>
      <c r="R122" s="373"/>
      <c r="S122" s="373"/>
      <c r="T122" s="373"/>
      <c r="U122" s="373"/>
      <c r="V122" s="373"/>
      <c r="W122" s="373"/>
      <c r="X122" s="373"/>
      <c r="Y122" s="373"/>
      <c r="Z122" s="373"/>
      <c r="AA122" s="373"/>
      <c r="AB122" s="373"/>
      <c r="AC122" s="373"/>
      <c r="AD122" s="373"/>
      <c r="AE122" s="373"/>
      <c r="AF122" s="373"/>
      <c r="AG122" s="373"/>
      <c r="AH122" s="373"/>
      <c r="AI122" s="373"/>
      <c r="AJ122" s="373"/>
      <c r="AK122" s="373"/>
      <c r="AL122" s="373"/>
      <c r="AM122" s="373"/>
      <c r="AN122" s="373"/>
      <c r="AO122" s="373"/>
      <c r="AP122" s="373"/>
      <c r="AQ122" s="373"/>
      <c r="AR122" s="373"/>
      <c r="AS122" s="373"/>
      <c r="AT122" s="373"/>
      <c r="AU122" s="373"/>
      <c r="AV122" s="373"/>
      <c r="AW122" s="373"/>
      <c r="AX122" s="373"/>
      <c r="AY122" s="373"/>
      <c r="AZ122" s="373"/>
      <c r="BA122" s="373"/>
      <c r="BB122" s="373"/>
      <c r="BC122" s="373"/>
      <c r="BD122" s="373"/>
      <c r="BE122" s="373"/>
      <c r="BF122" s="373"/>
      <c r="BG122" s="373"/>
      <c r="BH122" s="373"/>
      <c r="BI122" s="373"/>
      <c r="BJ122" s="373"/>
      <c r="BK122" s="373"/>
      <c r="BL122" s="373"/>
      <c r="BM122" s="373"/>
      <c r="BN122" s="373"/>
      <c r="BO122" s="373"/>
      <c r="BP122" s="373"/>
      <c r="BQ122" s="373"/>
      <c r="BR122" s="373"/>
      <c r="BS122" s="373"/>
      <c r="BT122" s="373"/>
      <c r="BU122" s="373"/>
      <c r="BV122" s="373"/>
      <c r="BW122" s="373"/>
      <c r="BX122" s="373"/>
      <c r="BY122" s="373"/>
      <c r="BZ122" s="373"/>
      <c r="CA122" s="373"/>
      <c r="CB122" s="373"/>
      <c r="CC122" s="373"/>
      <c r="CD122" s="373"/>
      <c r="CE122" s="373"/>
      <c r="CF122" s="373"/>
      <c r="CG122" s="373"/>
      <c r="CH122" s="373"/>
      <c r="CI122" s="373"/>
      <c r="CJ122" s="373"/>
      <c r="CK122" s="373"/>
      <c r="CL122" s="373"/>
      <c r="CM122" s="373"/>
      <c r="CN122" s="373"/>
      <c r="CO122" s="373"/>
      <c r="CP122" s="373"/>
      <c r="CQ122" s="373"/>
      <c r="CR122" s="373"/>
      <c r="CS122" s="373"/>
      <c r="CT122" s="373"/>
      <c r="CU122" s="373"/>
      <c r="CV122" s="373"/>
      <c r="CW122" s="373"/>
      <c r="CX122" s="373"/>
      <c r="CY122" s="373"/>
      <c r="CZ122" s="373"/>
      <c r="DA122" s="373"/>
      <c r="DB122" s="373"/>
      <c r="DC122" s="373"/>
      <c r="DD122" s="373"/>
      <c r="DE122" s="373"/>
      <c r="DF122" s="373"/>
      <c r="DG122" s="373"/>
      <c r="DH122" s="373"/>
      <c r="DI122" s="373"/>
      <c r="DJ122" s="373"/>
      <c r="DK122" s="373"/>
      <c r="DL122" s="373"/>
      <c r="DM122" s="373"/>
      <c r="DN122" s="373"/>
      <c r="DO122" s="373"/>
      <c r="DP122" s="373"/>
      <c r="DQ122" s="373"/>
      <c r="DR122" s="373"/>
      <c r="DS122" s="373"/>
      <c r="DT122" s="373"/>
      <c r="DU122" s="373"/>
      <c r="DV122" s="373"/>
      <c r="DW122" s="373"/>
      <c r="DX122" s="373"/>
      <c r="DY122" s="373"/>
      <c r="DZ122" s="373"/>
      <c r="EA122" s="373"/>
      <c r="EB122" s="373"/>
      <c r="EC122" s="373"/>
      <c r="ED122" s="373"/>
      <c r="EE122" s="373"/>
      <c r="EF122" s="373"/>
      <c r="EG122" s="373"/>
      <c r="EH122" s="373"/>
      <c r="EI122" s="373"/>
      <c r="EJ122" s="373"/>
      <c r="EK122" s="373"/>
      <c r="EL122" s="373"/>
      <c r="EM122" s="373"/>
      <c r="EN122" s="373"/>
      <c r="EO122" s="373"/>
      <c r="EP122" s="373"/>
      <c r="EQ122" s="373"/>
      <c r="ER122" s="373"/>
      <c r="ES122" s="373"/>
      <c r="ET122" s="373"/>
      <c r="EU122" s="373"/>
      <c r="EV122" s="373"/>
      <c r="EW122" s="373"/>
      <c r="EX122" s="373"/>
      <c r="EY122" s="373"/>
      <c r="EZ122" s="373"/>
      <c r="FA122" s="373"/>
      <c r="FB122" s="373"/>
      <c r="FC122" s="373"/>
      <c r="FD122" s="373"/>
      <c r="FE122" s="373"/>
      <c r="FF122" s="373"/>
      <c r="FG122" s="373"/>
      <c r="FH122" s="373"/>
      <c r="FI122" s="373"/>
      <c r="FJ122" s="373"/>
      <c r="FK122" s="373"/>
      <c r="FL122" s="373"/>
      <c r="FM122" s="373"/>
      <c r="FN122" s="373"/>
      <c r="FO122" s="373"/>
      <c r="FP122" s="373"/>
      <c r="FQ122" s="373"/>
      <c r="FR122" s="373"/>
      <c r="FS122" s="373"/>
      <c r="FT122" s="373"/>
      <c r="FU122" s="373"/>
      <c r="FV122" s="373"/>
      <c r="FW122" s="373"/>
      <c r="FX122" s="373"/>
      <c r="FY122" s="373"/>
      <c r="FZ122" s="373"/>
      <c r="GA122" s="373"/>
      <c r="GB122" s="373"/>
      <c r="GC122" s="373"/>
      <c r="GD122" s="373"/>
      <c r="GE122" s="373"/>
      <c r="GF122" s="373"/>
      <c r="GG122" s="373"/>
      <c r="GH122" s="373"/>
      <c r="GI122" s="373"/>
      <c r="GJ122" s="373"/>
      <c r="GK122" s="373"/>
      <c r="GL122" s="373"/>
      <c r="GM122" s="373"/>
      <c r="GN122" s="373"/>
      <c r="GO122" s="373"/>
    </row>
    <row r="123" spans="1:197">
      <c r="N123" s="373"/>
      <c r="O123" s="373"/>
      <c r="P123" s="373"/>
      <c r="Q123" s="373"/>
      <c r="R123" s="373"/>
      <c r="S123" s="373"/>
      <c r="T123" s="373"/>
      <c r="U123" s="373"/>
      <c r="V123" s="373"/>
      <c r="W123" s="373"/>
      <c r="X123" s="373"/>
      <c r="Y123" s="373"/>
      <c r="Z123" s="373"/>
      <c r="AA123" s="373"/>
      <c r="AB123" s="373"/>
      <c r="AC123" s="373"/>
      <c r="AD123" s="373"/>
      <c r="AE123" s="373"/>
      <c r="AF123" s="373"/>
      <c r="AG123" s="373"/>
      <c r="AH123" s="373"/>
      <c r="AI123" s="373"/>
      <c r="AJ123" s="373"/>
      <c r="AK123" s="373"/>
      <c r="AL123" s="373"/>
      <c r="AM123" s="373"/>
      <c r="AN123" s="373"/>
      <c r="AO123" s="373"/>
      <c r="AP123" s="373"/>
      <c r="AQ123" s="373"/>
      <c r="AR123" s="373"/>
      <c r="AS123" s="373"/>
      <c r="AT123" s="373"/>
      <c r="AU123" s="373"/>
      <c r="AV123" s="373"/>
      <c r="AW123" s="373"/>
      <c r="AX123" s="373"/>
      <c r="AY123" s="373"/>
      <c r="AZ123" s="373"/>
      <c r="BA123" s="373"/>
      <c r="BB123" s="373"/>
      <c r="BC123" s="373"/>
      <c r="BD123" s="373"/>
      <c r="BE123" s="373"/>
      <c r="BF123" s="373"/>
      <c r="BG123" s="373"/>
      <c r="BH123" s="373"/>
      <c r="BI123" s="373"/>
      <c r="BJ123" s="373"/>
      <c r="BK123" s="373"/>
      <c r="BL123" s="373"/>
      <c r="BM123" s="373"/>
      <c r="BN123" s="373"/>
      <c r="BO123" s="373"/>
      <c r="BP123" s="373"/>
      <c r="BQ123" s="373"/>
      <c r="BR123" s="373"/>
      <c r="BS123" s="373"/>
      <c r="BT123" s="373"/>
      <c r="BU123" s="373"/>
      <c r="BV123" s="373"/>
      <c r="BW123" s="373"/>
      <c r="BX123" s="373"/>
      <c r="BY123" s="373"/>
      <c r="BZ123" s="373"/>
      <c r="CA123" s="373"/>
      <c r="CB123" s="373"/>
      <c r="CC123" s="373"/>
      <c r="CD123" s="373"/>
      <c r="CE123" s="373"/>
      <c r="CF123" s="373"/>
      <c r="CG123" s="373"/>
      <c r="CH123" s="373"/>
      <c r="CI123" s="373"/>
      <c r="CJ123" s="373"/>
      <c r="CK123" s="373"/>
      <c r="CL123" s="373"/>
      <c r="CM123" s="373"/>
      <c r="CN123" s="373"/>
      <c r="CO123" s="373"/>
      <c r="CP123" s="373"/>
      <c r="CQ123" s="373"/>
      <c r="CR123" s="373"/>
      <c r="CS123" s="373"/>
      <c r="CT123" s="373"/>
      <c r="CU123" s="373"/>
      <c r="CV123" s="373"/>
      <c r="CW123" s="373"/>
      <c r="CX123" s="373"/>
      <c r="CY123" s="373"/>
      <c r="CZ123" s="373"/>
      <c r="DA123" s="373"/>
      <c r="DB123" s="373"/>
      <c r="DC123" s="373"/>
      <c r="DD123" s="373"/>
      <c r="DE123" s="373"/>
      <c r="DF123" s="373"/>
      <c r="DG123" s="373"/>
      <c r="DH123" s="373"/>
      <c r="DI123" s="373"/>
      <c r="DJ123" s="373"/>
      <c r="DK123" s="373"/>
      <c r="DL123" s="373"/>
      <c r="DM123" s="373"/>
      <c r="DN123" s="373"/>
      <c r="DO123" s="373"/>
      <c r="DP123" s="373"/>
      <c r="DQ123" s="373"/>
      <c r="DR123" s="373"/>
      <c r="DS123" s="373"/>
      <c r="DT123" s="373"/>
      <c r="DU123" s="373"/>
      <c r="DV123" s="373"/>
      <c r="DW123" s="373"/>
      <c r="DX123" s="373"/>
      <c r="DY123" s="373"/>
      <c r="DZ123" s="373"/>
      <c r="EA123" s="373"/>
      <c r="EB123" s="373"/>
      <c r="EC123" s="373"/>
      <c r="ED123" s="373"/>
      <c r="EE123" s="373"/>
      <c r="EF123" s="373"/>
      <c r="EG123" s="373"/>
      <c r="EH123" s="373"/>
      <c r="EI123" s="373"/>
      <c r="EJ123" s="373"/>
      <c r="EK123" s="373"/>
      <c r="EL123" s="373"/>
      <c r="EM123" s="373"/>
      <c r="EN123" s="373"/>
      <c r="EO123" s="373"/>
      <c r="EP123" s="373"/>
      <c r="EQ123" s="373"/>
      <c r="ER123" s="373"/>
      <c r="ES123" s="373"/>
      <c r="ET123" s="373"/>
      <c r="EU123" s="373"/>
      <c r="EV123" s="373"/>
      <c r="EW123" s="373"/>
      <c r="EX123" s="373"/>
      <c r="EY123" s="373"/>
      <c r="EZ123" s="373"/>
      <c r="FA123" s="373"/>
      <c r="FB123" s="373"/>
      <c r="FC123" s="373"/>
      <c r="FD123" s="373"/>
      <c r="FE123" s="373"/>
      <c r="FF123" s="373"/>
      <c r="FG123" s="373"/>
      <c r="FH123" s="373"/>
      <c r="FI123" s="373"/>
      <c r="FJ123" s="373"/>
      <c r="FK123" s="373"/>
      <c r="FL123" s="373"/>
      <c r="FM123" s="373"/>
      <c r="FN123" s="373"/>
      <c r="FO123" s="373"/>
      <c r="FP123" s="373"/>
      <c r="FQ123" s="373"/>
      <c r="FR123" s="373"/>
      <c r="FS123" s="373"/>
      <c r="FT123" s="373"/>
      <c r="FU123" s="373"/>
      <c r="FV123" s="373"/>
      <c r="FW123" s="373"/>
      <c r="FX123" s="373"/>
      <c r="FY123" s="373"/>
      <c r="FZ123" s="373"/>
      <c r="GA123" s="373"/>
      <c r="GB123" s="373"/>
      <c r="GC123" s="373"/>
      <c r="GD123" s="373"/>
      <c r="GE123" s="373"/>
      <c r="GF123" s="373"/>
      <c r="GG123" s="373"/>
      <c r="GH123" s="373"/>
      <c r="GI123" s="373"/>
      <c r="GJ123" s="373"/>
      <c r="GK123" s="373"/>
      <c r="GL123" s="373"/>
      <c r="GM123" s="373"/>
      <c r="GN123" s="373"/>
      <c r="GO123" s="373"/>
    </row>
    <row r="124" spans="1:197">
      <c r="N124" s="373"/>
      <c r="O124" s="373"/>
      <c r="P124" s="373"/>
      <c r="Q124" s="373"/>
      <c r="R124" s="373"/>
      <c r="S124" s="373"/>
      <c r="T124" s="373"/>
      <c r="U124" s="373"/>
      <c r="V124" s="373"/>
      <c r="W124" s="373"/>
      <c r="X124" s="373"/>
      <c r="Y124" s="373"/>
      <c r="Z124" s="373"/>
      <c r="AA124" s="373"/>
      <c r="AB124" s="373"/>
      <c r="AC124" s="373"/>
      <c r="AD124" s="373"/>
      <c r="AE124" s="373"/>
      <c r="AF124" s="373"/>
      <c r="AG124" s="373"/>
      <c r="AH124" s="373"/>
      <c r="AI124" s="373"/>
      <c r="AJ124" s="373"/>
      <c r="AK124" s="373"/>
      <c r="AL124" s="373"/>
      <c r="AM124" s="373"/>
      <c r="AN124" s="373"/>
      <c r="AO124" s="373"/>
      <c r="AP124" s="373"/>
      <c r="AQ124" s="373"/>
      <c r="AR124" s="373"/>
      <c r="AS124" s="373"/>
      <c r="AT124" s="373"/>
      <c r="AU124" s="373"/>
      <c r="AV124" s="373"/>
      <c r="AW124" s="373"/>
      <c r="AX124" s="373"/>
      <c r="AY124" s="373"/>
      <c r="AZ124" s="373"/>
      <c r="BA124" s="373"/>
      <c r="BB124" s="373"/>
      <c r="BC124" s="373"/>
      <c r="BD124" s="373"/>
      <c r="BE124" s="373"/>
      <c r="BF124" s="373"/>
      <c r="BG124" s="373"/>
      <c r="BH124" s="373"/>
      <c r="BI124" s="373"/>
      <c r="BJ124" s="373"/>
      <c r="BK124" s="373"/>
      <c r="BL124" s="373"/>
      <c r="BM124" s="373"/>
      <c r="BN124" s="373"/>
      <c r="BO124" s="373"/>
      <c r="BP124" s="373"/>
      <c r="BQ124" s="373"/>
      <c r="BR124" s="373"/>
      <c r="BS124" s="373"/>
      <c r="BT124" s="373"/>
      <c r="BU124" s="373"/>
      <c r="BV124" s="373"/>
      <c r="BW124" s="373"/>
      <c r="BX124" s="373"/>
      <c r="BY124" s="373"/>
      <c r="BZ124" s="373"/>
      <c r="CA124" s="373"/>
      <c r="CB124" s="373"/>
      <c r="CC124" s="373"/>
      <c r="CD124" s="373"/>
      <c r="CE124" s="373"/>
      <c r="CF124" s="373"/>
      <c r="CG124" s="373"/>
      <c r="CH124" s="373"/>
      <c r="CI124" s="373"/>
      <c r="CJ124" s="373"/>
      <c r="CK124" s="373"/>
      <c r="CL124" s="373"/>
      <c r="CM124" s="373"/>
      <c r="CN124" s="373"/>
      <c r="CO124" s="373"/>
      <c r="CP124" s="373"/>
      <c r="CQ124" s="373"/>
      <c r="CR124" s="373"/>
      <c r="CS124" s="373"/>
      <c r="CT124" s="373"/>
      <c r="CU124" s="373"/>
      <c r="CV124" s="373"/>
      <c r="CW124" s="373"/>
      <c r="CX124" s="373"/>
      <c r="CY124" s="373"/>
      <c r="CZ124" s="373"/>
      <c r="DA124" s="373"/>
      <c r="DB124" s="373"/>
      <c r="DC124" s="373"/>
      <c r="DD124" s="373"/>
      <c r="DE124" s="373"/>
      <c r="DF124" s="373"/>
      <c r="DG124" s="373"/>
      <c r="DH124" s="373"/>
      <c r="DI124" s="373"/>
      <c r="DJ124" s="373"/>
      <c r="DK124" s="373"/>
      <c r="DL124" s="373"/>
      <c r="DM124" s="373"/>
      <c r="DN124" s="373"/>
      <c r="DO124" s="373"/>
      <c r="DP124" s="373"/>
      <c r="DQ124" s="373"/>
      <c r="DR124" s="373"/>
      <c r="DS124" s="373"/>
      <c r="DT124" s="373"/>
      <c r="DU124" s="373"/>
      <c r="DV124" s="373"/>
      <c r="DW124" s="373"/>
      <c r="DX124" s="373"/>
      <c r="DY124" s="373"/>
      <c r="DZ124" s="373"/>
      <c r="EA124" s="373"/>
      <c r="EB124" s="373"/>
      <c r="EC124" s="373"/>
      <c r="ED124" s="373"/>
      <c r="EE124" s="373"/>
      <c r="EF124" s="373"/>
      <c r="EG124" s="373"/>
      <c r="EH124" s="373"/>
      <c r="EI124" s="373"/>
      <c r="EJ124" s="373"/>
      <c r="EK124" s="373"/>
      <c r="EL124" s="373"/>
      <c r="EM124" s="373"/>
      <c r="EN124" s="373"/>
      <c r="EO124" s="373"/>
      <c r="EP124" s="373"/>
      <c r="EQ124" s="373"/>
      <c r="ER124" s="373"/>
      <c r="ES124" s="373"/>
      <c r="ET124" s="373"/>
      <c r="EU124" s="373"/>
      <c r="EV124" s="373"/>
      <c r="EW124" s="373"/>
      <c r="EX124" s="373"/>
      <c r="EY124" s="373"/>
      <c r="EZ124" s="373"/>
      <c r="FA124" s="373"/>
      <c r="FB124" s="373"/>
      <c r="FC124" s="373"/>
      <c r="FD124" s="373"/>
      <c r="FE124" s="373"/>
      <c r="FF124" s="373"/>
      <c r="FG124" s="373"/>
      <c r="FH124" s="373"/>
      <c r="FI124" s="373"/>
      <c r="FJ124" s="373"/>
      <c r="FK124" s="373"/>
      <c r="FL124" s="373"/>
      <c r="FM124" s="373"/>
      <c r="FN124" s="373"/>
      <c r="FO124" s="373"/>
      <c r="FP124" s="373"/>
      <c r="FQ124" s="373"/>
      <c r="FR124" s="373"/>
      <c r="FS124" s="373"/>
      <c r="FT124" s="373"/>
      <c r="FU124" s="373"/>
      <c r="FV124" s="373"/>
      <c r="FW124" s="373"/>
      <c r="FX124" s="373"/>
      <c r="FY124" s="373"/>
      <c r="FZ124" s="373"/>
      <c r="GA124" s="373"/>
      <c r="GB124" s="373"/>
      <c r="GC124" s="373"/>
      <c r="GD124" s="373"/>
      <c r="GE124" s="373"/>
      <c r="GF124" s="373"/>
      <c r="GG124" s="373"/>
      <c r="GH124" s="373"/>
      <c r="GI124" s="373"/>
      <c r="GJ124" s="373"/>
      <c r="GK124" s="373"/>
      <c r="GL124" s="373"/>
      <c r="GM124" s="373"/>
      <c r="GN124" s="373"/>
      <c r="GO124" s="373"/>
    </row>
    <row r="125" spans="1:197">
      <c r="N125" s="373"/>
      <c r="O125" s="373"/>
      <c r="P125" s="373"/>
      <c r="Q125" s="373"/>
      <c r="R125" s="373"/>
      <c r="S125" s="373"/>
      <c r="T125" s="373"/>
      <c r="U125" s="373"/>
      <c r="V125" s="373"/>
      <c r="W125" s="373"/>
      <c r="X125" s="373"/>
      <c r="Y125" s="373"/>
      <c r="Z125" s="373"/>
      <c r="AA125" s="373"/>
      <c r="AB125" s="373"/>
      <c r="AC125" s="373"/>
      <c r="AD125" s="373"/>
      <c r="AE125" s="373"/>
      <c r="AF125" s="373"/>
      <c r="AG125" s="373"/>
      <c r="AH125" s="373"/>
      <c r="AI125" s="373"/>
      <c r="AJ125" s="373"/>
      <c r="AK125" s="373"/>
      <c r="AL125" s="373"/>
      <c r="AM125" s="373"/>
      <c r="AN125" s="373"/>
      <c r="AO125" s="373"/>
      <c r="AP125" s="373"/>
      <c r="AQ125" s="373"/>
      <c r="AR125" s="373"/>
      <c r="AS125" s="373"/>
      <c r="AT125" s="373"/>
      <c r="AU125" s="373"/>
      <c r="AV125" s="373"/>
      <c r="AW125" s="373"/>
      <c r="AX125" s="373"/>
      <c r="AY125" s="373"/>
      <c r="AZ125" s="373"/>
      <c r="BA125" s="373"/>
      <c r="BB125" s="373"/>
      <c r="BC125" s="373"/>
      <c r="BD125" s="373"/>
      <c r="BE125" s="373"/>
      <c r="BF125" s="373"/>
      <c r="BG125" s="373"/>
      <c r="BH125" s="373"/>
      <c r="BI125" s="373"/>
      <c r="BJ125" s="373"/>
      <c r="BK125" s="373"/>
      <c r="BL125" s="373"/>
      <c r="BM125" s="373"/>
      <c r="BN125" s="373"/>
      <c r="BO125" s="373"/>
      <c r="BP125" s="373"/>
      <c r="BQ125" s="373"/>
      <c r="BR125" s="373"/>
      <c r="BS125" s="373"/>
      <c r="BT125" s="373"/>
      <c r="BU125" s="373"/>
      <c r="BV125" s="373"/>
      <c r="BW125" s="373"/>
      <c r="BX125" s="373"/>
      <c r="BY125" s="373"/>
      <c r="BZ125" s="373"/>
      <c r="CA125" s="373"/>
      <c r="CB125" s="373"/>
      <c r="CC125" s="373"/>
      <c r="CD125" s="373"/>
      <c r="CE125" s="373"/>
      <c r="CF125" s="373"/>
      <c r="CG125" s="373"/>
      <c r="CH125" s="373"/>
      <c r="CI125" s="373"/>
      <c r="CJ125" s="373"/>
      <c r="CK125" s="373"/>
      <c r="CL125" s="373"/>
      <c r="CM125" s="373"/>
      <c r="CN125" s="373"/>
      <c r="CO125" s="373"/>
      <c r="CP125" s="373"/>
      <c r="CQ125" s="373"/>
      <c r="CR125" s="373"/>
      <c r="CS125" s="373"/>
      <c r="CT125" s="373"/>
      <c r="CU125" s="373"/>
      <c r="CV125" s="373"/>
      <c r="CW125" s="373"/>
      <c r="CX125" s="373"/>
      <c r="CY125" s="373"/>
      <c r="CZ125" s="373"/>
      <c r="DA125" s="373"/>
      <c r="DB125" s="373"/>
      <c r="DC125" s="373"/>
      <c r="DD125" s="373"/>
      <c r="DE125" s="373"/>
      <c r="DF125" s="373"/>
      <c r="DG125" s="373"/>
      <c r="DH125" s="373"/>
      <c r="DI125" s="373"/>
      <c r="DJ125" s="373"/>
      <c r="DK125" s="373"/>
      <c r="DL125" s="373"/>
      <c r="DM125" s="373"/>
      <c r="DN125" s="373"/>
      <c r="DO125" s="373"/>
      <c r="DP125" s="373"/>
      <c r="DQ125" s="373"/>
      <c r="DR125" s="373"/>
      <c r="DS125" s="373"/>
      <c r="DT125" s="373"/>
      <c r="DU125" s="373"/>
      <c r="DV125" s="373"/>
      <c r="DW125" s="373"/>
      <c r="DX125" s="373"/>
      <c r="DY125" s="373"/>
      <c r="DZ125" s="373"/>
      <c r="EA125" s="373"/>
      <c r="EB125" s="373"/>
      <c r="EC125" s="373"/>
      <c r="ED125" s="373"/>
      <c r="EE125" s="373"/>
      <c r="EF125" s="373"/>
      <c r="EG125" s="373"/>
      <c r="EH125" s="373"/>
      <c r="EI125" s="373"/>
      <c r="EJ125" s="373"/>
      <c r="EK125" s="373"/>
      <c r="EL125" s="373"/>
      <c r="EM125" s="373"/>
      <c r="EN125" s="373"/>
      <c r="EO125" s="373"/>
      <c r="EP125" s="373"/>
      <c r="EQ125" s="373"/>
      <c r="ER125" s="373"/>
      <c r="ES125" s="373"/>
      <c r="ET125" s="373"/>
      <c r="EU125" s="373"/>
      <c r="EV125" s="373"/>
      <c r="EW125" s="373"/>
      <c r="EX125" s="373"/>
      <c r="EY125" s="373"/>
      <c r="EZ125" s="373"/>
      <c r="FA125" s="373"/>
      <c r="FB125" s="373"/>
      <c r="FC125" s="373"/>
      <c r="FD125" s="373"/>
      <c r="FE125" s="373"/>
      <c r="FF125" s="373"/>
      <c r="FG125" s="373"/>
      <c r="FH125" s="373"/>
      <c r="FI125" s="373"/>
      <c r="FJ125" s="373"/>
      <c r="FK125" s="373"/>
      <c r="FL125" s="373"/>
      <c r="FM125" s="373"/>
      <c r="FN125" s="373"/>
      <c r="FO125" s="373"/>
      <c r="FP125" s="373"/>
      <c r="FQ125" s="373"/>
      <c r="FR125" s="373"/>
      <c r="FS125" s="373"/>
      <c r="FT125" s="373"/>
      <c r="FU125" s="373"/>
      <c r="FV125" s="373"/>
      <c r="FW125" s="373"/>
      <c r="FX125" s="373"/>
      <c r="FY125" s="373"/>
      <c r="FZ125" s="373"/>
      <c r="GA125" s="373"/>
      <c r="GB125" s="373"/>
      <c r="GC125" s="373"/>
      <c r="GD125" s="373"/>
      <c r="GE125" s="373"/>
      <c r="GF125" s="373"/>
      <c r="GG125" s="373"/>
      <c r="GH125" s="373"/>
      <c r="GI125" s="373"/>
      <c r="GJ125" s="373"/>
      <c r="GK125" s="373"/>
      <c r="GL125" s="373"/>
      <c r="GM125" s="373"/>
      <c r="GN125" s="373"/>
      <c r="GO125" s="373"/>
    </row>
    <row r="126" spans="1:197">
      <c r="N126" s="373"/>
      <c r="O126" s="373"/>
      <c r="P126" s="373"/>
      <c r="Q126" s="373"/>
      <c r="R126" s="373"/>
      <c r="S126" s="373"/>
      <c r="T126" s="373"/>
      <c r="U126" s="373"/>
      <c r="V126" s="373"/>
      <c r="W126" s="373"/>
      <c r="X126" s="373"/>
      <c r="Y126" s="373"/>
      <c r="Z126" s="373"/>
      <c r="AA126" s="373"/>
      <c r="AB126" s="373"/>
      <c r="AC126" s="373"/>
      <c r="AD126" s="373"/>
      <c r="AE126" s="373"/>
      <c r="AF126" s="373"/>
      <c r="AG126" s="373"/>
      <c r="AH126" s="373"/>
      <c r="AI126" s="373"/>
      <c r="AJ126" s="373"/>
      <c r="AK126" s="373"/>
      <c r="AL126" s="373"/>
      <c r="AM126" s="373"/>
      <c r="AN126" s="373"/>
      <c r="AO126" s="373"/>
      <c r="AP126" s="373"/>
      <c r="AQ126" s="373"/>
      <c r="AR126" s="373"/>
      <c r="AS126" s="373"/>
      <c r="AT126" s="373"/>
      <c r="AU126" s="373"/>
      <c r="AV126" s="373"/>
      <c r="AW126" s="373"/>
      <c r="AX126" s="373"/>
      <c r="AY126" s="373"/>
      <c r="AZ126" s="373"/>
      <c r="BA126" s="373"/>
      <c r="BB126" s="373"/>
      <c r="BC126" s="373"/>
      <c r="BD126" s="373"/>
      <c r="BE126" s="373"/>
      <c r="BF126" s="373"/>
      <c r="BG126" s="373"/>
      <c r="BH126" s="373"/>
      <c r="BI126" s="373"/>
      <c r="BJ126" s="373"/>
      <c r="BK126" s="373"/>
      <c r="BL126" s="373"/>
      <c r="BM126" s="373"/>
      <c r="BN126" s="373"/>
      <c r="BO126" s="373"/>
      <c r="BP126" s="373"/>
      <c r="BQ126" s="373"/>
      <c r="BR126" s="373"/>
      <c r="BS126" s="373"/>
      <c r="BT126" s="373"/>
      <c r="BU126" s="373"/>
      <c r="BV126" s="373"/>
      <c r="BW126" s="373"/>
      <c r="BX126" s="373"/>
      <c r="BY126" s="373"/>
      <c r="BZ126" s="373"/>
      <c r="CA126" s="373"/>
      <c r="CB126" s="373"/>
      <c r="CC126" s="373"/>
      <c r="CD126" s="373"/>
      <c r="CE126" s="373"/>
      <c r="CF126" s="373"/>
      <c r="CG126" s="373"/>
      <c r="CH126" s="373"/>
      <c r="CI126" s="373"/>
      <c r="CJ126" s="373"/>
      <c r="CK126" s="373"/>
      <c r="CL126" s="373"/>
      <c r="CM126" s="373"/>
      <c r="CN126" s="373"/>
      <c r="CO126" s="373"/>
      <c r="CP126" s="373"/>
      <c r="CQ126" s="373"/>
      <c r="CR126" s="373"/>
      <c r="CS126" s="373"/>
      <c r="CT126" s="373"/>
      <c r="CU126" s="373"/>
      <c r="CV126" s="373"/>
      <c r="CW126" s="373"/>
      <c r="CX126" s="373"/>
      <c r="CY126" s="373"/>
      <c r="CZ126" s="373"/>
      <c r="DA126" s="373"/>
      <c r="DB126" s="373"/>
      <c r="DC126" s="373"/>
      <c r="DD126" s="373"/>
      <c r="DE126" s="373"/>
      <c r="DF126" s="373"/>
      <c r="DG126" s="373"/>
      <c r="DH126" s="373"/>
      <c r="DI126" s="373"/>
      <c r="DJ126" s="373"/>
      <c r="DK126" s="373"/>
      <c r="DL126" s="373"/>
      <c r="DM126" s="373"/>
      <c r="DN126" s="373"/>
      <c r="DO126" s="373"/>
      <c r="DP126" s="373"/>
      <c r="DQ126" s="373"/>
      <c r="DR126" s="373"/>
      <c r="DS126" s="373"/>
      <c r="DT126" s="373"/>
      <c r="DU126" s="373"/>
      <c r="DV126" s="373"/>
      <c r="DW126" s="373"/>
      <c r="DX126" s="373"/>
      <c r="DY126" s="373"/>
      <c r="DZ126" s="373"/>
      <c r="EA126" s="373"/>
      <c r="EB126" s="373"/>
      <c r="EC126" s="373"/>
      <c r="ED126" s="373"/>
      <c r="EE126" s="373"/>
      <c r="EF126" s="373"/>
      <c r="EG126" s="373"/>
      <c r="EH126" s="373"/>
      <c r="EI126" s="373"/>
      <c r="EJ126" s="373"/>
      <c r="EK126" s="373"/>
      <c r="EL126" s="373"/>
      <c r="EM126" s="373"/>
      <c r="EN126" s="373"/>
      <c r="EO126" s="373"/>
      <c r="EP126" s="373"/>
      <c r="EQ126" s="373"/>
      <c r="ER126" s="373"/>
      <c r="ES126" s="373"/>
      <c r="ET126" s="373"/>
      <c r="EU126" s="373"/>
      <c r="EV126" s="373"/>
      <c r="EW126" s="373"/>
      <c r="EX126" s="373"/>
      <c r="EY126" s="373"/>
      <c r="EZ126" s="373"/>
      <c r="FA126" s="373"/>
      <c r="FB126" s="373"/>
      <c r="FC126" s="373"/>
      <c r="FD126" s="373"/>
      <c r="FE126" s="373"/>
      <c r="FF126" s="373"/>
      <c r="FG126" s="373"/>
      <c r="FH126" s="373"/>
      <c r="FI126" s="373"/>
      <c r="FJ126" s="373"/>
      <c r="FK126" s="373"/>
      <c r="FL126" s="373"/>
      <c r="FM126" s="373"/>
      <c r="FN126" s="373"/>
      <c r="FO126" s="373"/>
      <c r="FP126" s="373"/>
      <c r="FQ126" s="373"/>
      <c r="FR126" s="373"/>
      <c r="FS126" s="373"/>
      <c r="FT126" s="373"/>
      <c r="FU126" s="373"/>
      <c r="FV126" s="373"/>
      <c r="FW126" s="373"/>
      <c r="FX126" s="373"/>
      <c r="FY126" s="373"/>
      <c r="FZ126" s="373"/>
      <c r="GA126" s="373"/>
      <c r="GB126" s="373"/>
      <c r="GC126" s="373"/>
      <c r="GD126" s="373"/>
      <c r="GE126" s="373"/>
      <c r="GF126" s="373"/>
      <c r="GG126" s="373"/>
      <c r="GH126" s="373"/>
      <c r="GI126" s="373"/>
      <c r="GJ126" s="373"/>
      <c r="GK126" s="373"/>
      <c r="GL126" s="373"/>
      <c r="GM126" s="373"/>
      <c r="GN126" s="373"/>
      <c r="GO126" s="373"/>
    </row>
    <row r="127" spans="1:197">
      <c r="N127" s="373"/>
      <c r="O127" s="373"/>
      <c r="P127" s="373"/>
      <c r="Q127" s="373"/>
      <c r="R127" s="373"/>
      <c r="S127" s="373"/>
      <c r="T127" s="373"/>
      <c r="U127" s="373"/>
      <c r="V127" s="373"/>
      <c r="W127" s="373"/>
      <c r="X127" s="373"/>
      <c r="Y127" s="373"/>
      <c r="Z127" s="373"/>
      <c r="AA127" s="373"/>
      <c r="AB127" s="373"/>
      <c r="AC127" s="373"/>
      <c r="AD127" s="373"/>
      <c r="AE127" s="373"/>
      <c r="AF127" s="373"/>
      <c r="AG127" s="373"/>
      <c r="AH127" s="373"/>
      <c r="AI127" s="373"/>
      <c r="AJ127" s="373"/>
      <c r="AK127" s="373"/>
      <c r="AL127" s="373"/>
      <c r="AM127" s="373"/>
      <c r="AN127" s="373"/>
      <c r="AO127" s="373"/>
      <c r="AP127" s="373"/>
      <c r="AQ127" s="373"/>
      <c r="AR127" s="373"/>
      <c r="AS127" s="373"/>
      <c r="AT127" s="373"/>
      <c r="AU127" s="373"/>
      <c r="AV127" s="373"/>
      <c r="AW127" s="373"/>
      <c r="AX127" s="373"/>
      <c r="AY127" s="373"/>
      <c r="AZ127" s="373"/>
      <c r="BA127" s="373"/>
      <c r="BB127" s="373"/>
      <c r="BC127" s="373"/>
      <c r="BD127" s="373"/>
      <c r="BE127" s="373"/>
      <c r="BF127" s="373"/>
      <c r="BG127" s="373"/>
      <c r="BH127" s="373"/>
      <c r="BI127" s="373"/>
      <c r="BJ127" s="373"/>
      <c r="BK127" s="373"/>
      <c r="BL127" s="373"/>
      <c r="BM127" s="373"/>
      <c r="BN127" s="373"/>
      <c r="BO127" s="373"/>
      <c r="BP127" s="373"/>
      <c r="BQ127" s="373"/>
      <c r="BR127" s="373"/>
      <c r="BS127" s="373"/>
      <c r="BT127" s="373"/>
      <c r="BU127" s="373"/>
      <c r="BV127" s="373"/>
      <c r="BW127" s="373"/>
      <c r="BX127" s="373"/>
      <c r="BY127" s="373"/>
      <c r="BZ127" s="373"/>
      <c r="CA127" s="373"/>
      <c r="CB127" s="373"/>
      <c r="CC127" s="373"/>
      <c r="CD127" s="373"/>
      <c r="CE127" s="373"/>
      <c r="CF127" s="373"/>
      <c r="CG127" s="373"/>
      <c r="CH127" s="373"/>
      <c r="CI127" s="373"/>
      <c r="CJ127" s="373"/>
      <c r="CK127" s="373"/>
      <c r="CL127" s="373"/>
      <c r="CM127" s="373"/>
      <c r="CN127" s="373"/>
      <c r="CO127" s="373"/>
      <c r="CP127" s="373"/>
      <c r="CQ127" s="373"/>
      <c r="CR127" s="373"/>
      <c r="CS127" s="373"/>
      <c r="CT127" s="373"/>
      <c r="CU127" s="373"/>
      <c r="CV127" s="373"/>
      <c r="CW127" s="373"/>
      <c r="CX127" s="373"/>
      <c r="CY127" s="373"/>
      <c r="CZ127" s="373"/>
      <c r="DA127" s="373"/>
      <c r="DB127" s="373"/>
      <c r="DC127" s="373"/>
      <c r="DD127" s="373"/>
      <c r="DE127" s="373"/>
      <c r="DF127" s="373"/>
      <c r="DG127" s="373"/>
      <c r="DH127" s="373"/>
      <c r="DI127" s="373"/>
      <c r="DJ127" s="373"/>
      <c r="DK127" s="373"/>
      <c r="DL127" s="373"/>
      <c r="DM127" s="373"/>
      <c r="DN127" s="373"/>
      <c r="DO127" s="373"/>
      <c r="DP127" s="373"/>
      <c r="DQ127" s="373"/>
      <c r="DR127" s="373"/>
      <c r="DS127" s="373"/>
      <c r="DT127" s="373"/>
      <c r="DU127" s="373"/>
      <c r="DV127" s="373"/>
      <c r="DW127" s="373"/>
      <c r="DX127" s="373"/>
      <c r="DY127" s="373"/>
      <c r="DZ127" s="373"/>
      <c r="EA127" s="373"/>
      <c r="EB127" s="373"/>
      <c r="EC127" s="373"/>
      <c r="ED127" s="373"/>
      <c r="EE127" s="373"/>
      <c r="EF127" s="373"/>
      <c r="EG127" s="373"/>
      <c r="EH127" s="373"/>
      <c r="EI127" s="373"/>
      <c r="EJ127" s="373"/>
      <c r="EK127" s="373"/>
      <c r="EL127" s="373"/>
      <c r="EM127" s="373"/>
      <c r="EN127" s="373"/>
      <c r="EO127" s="373"/>
      <c r="EP127" s="373"/>
      <c r="EQ127" s="373"/>
      <c r="ER127" s="373"/>
      <c r="ES127" s="373"/>
      <c r="ET127" s="373"/>
      <c r="EU127" s="373"/>
      <c r="EV127" s="373"/>
      <c r="EW127" s="373"/>
      <c r="EX127" s="373"/>
      <c r="EY127" s="373"/>
      <c r="EZ127" s="373"/>
      <c r="FA127" s="373"/>
      <c r="FB127" s="373"/>
      <c r="FC127" s="373"/>
      <c r="FD127" s="373"/>
      <c r="FE127" s="373"/>
      <c r="FF127" s="373"/>
      <c r="FG127" s="373"/>
      <c r="FH127" s="373"/>
      <c r="FI127" s="373"/>
      <c r="FJ127" s="373"/>
      <c r="FK127" s="373"/>
      <c r="FL127" s="373"/>
      <c r="FM127" s="373"/>
      <c r="FN127" s="373"/>
      <c r="FO127" s="373"/>
      <c r="FP127" s="373"/>
      <c r="FQ127" s="373"/>
      <c r="FR127" s="373"/>
      <c r="FS127" s="373"/>
      <c r="FT127" s="373"/>
      <c r="FU127" s="373"/>
      <c r="FV127" s="373"/>
      <c r="FW127" s="373"/>
      <c r="FX127" s="373"/>
      <c r="FY127" s="373"/>
      <c r="FZ127" s="373"/>
      <c r="GA127" s="373"/>
      <c r="GB127" s="373"/>
      <c r="GC127" s="373"/>
      <c r="GD127" s="373"/>
      <c r="GE127" s="373"/>
      <c r="GF127" s="373"/>
      <c r="GG127" s="373"/>
      <c r="GH127" s="373"/>
      <c r="GI127" s="373"/>
      <c r="GJ127" s="373"/>
      <c r="GK127" s="373"/>
      <c r="GL127" s="373"/>
      <c r="GM127" s="373"/>
      <c r="GN127" s="373"/>
      <c r="GO127" s="373"/>
    </row>
    <row r="128" spans="1:197">
      <c r="N128" s="373"/>
      <c r="O128" s="373"/>
      <c r="P128" s="373"/>
      <c r="Q128" s="373"/>
      <c r="R128" s="373"/>
      <c r="S128" s="373"/>
      <c r="T128" s="373"/>
      <c r="U128" s="373"/>
      <c r="V128" s="373"/>
      <c r="W128" s="373"/>
      <c r="X128" s="373"/>
      <c r="Y128" s="373"/>
      <c r="Z128" s="373"/>
      <c r="AA128" s="373"/>
      <c r="AB128" s="373"/>
      <c r="AC128" s="373"/>
      <c r="AD128" s="373"/>
      <c r="AE128" s="373"/>
      <c r="AF128" s="373"/>
      <c r="AG128" s="373"/>
      <c r="AH128" s="373"/>
      <c r="AI128" s="373"/>
      <c r="AJ128" s="373"/>
      <c r="AK128" s="373"/>
      <c r="AL128" s="373"/>
      <c r="AM128" s="373"/>
      <c r="AN128" s="373"/>
      <c r="AO128" s="373"/>
      <c r="AP128" s="373"/>
      <c r="AQ128" s="373"/>
      <c r="AR128" s="373"/>
      <c r="AS128" s="373"/>
      <c r="AT128" s="373"/>
      <c r="AU128" s="373"/>
      <c r="AV128" s="373"/>
      <c r="AW128" s="373"/>
      <c r="AX128" s="373"/>
      <c r="AY128" s="373"/>
      <c r="AZ128" s="373"/>
      <c r="BA128" s="373"/>
      <c r="BB128" s="373"/>
      <c r="BC128" s="373"/>
      <c r="BD128" s="373"/>
      <c r="BE128" s="373"/>
      <c r="BF128" s="373"/>
      <c r="BG128" s="373"/>
      <c r="BH128" s="373"/>
      <c r="BI128" s="373"/>
      <c r="BJ128" s="373"/>
      <c r="BK128" s="373"/>
      <c r="BL128" s="373"/>
      <c r="BM128" s="373"/>
      <c r="BN128" s="373"/>
      <c r="BO128" s="373"/>
      <c r="BP128" s="373"/>
      <c r="BQ128" s="373"/>
      <c r="BR128" s="373"/>
      <c r="BS128" s="373"/>
      <c r="BT128" s="373"/>
      <c r="BU128" s="373"/>
      <c r="BV128" s="373"/>
      <c r="BW128" s="373"/>
      <c r="BX128" s="373"/>
      <c r="BY128" s="373"/>
      <c r="BZ128" s="373"/>
      <c r="CA128" s="373"/>
      <c r="CB128" s="373"/>
      <c r="CC128" s="373"/>
      <c r="CD128" s="373"/>
      <c r="CE128" s="373"/>
      <c r="CF128" s="373"/>
      <c r="CG128" s="373"/>
      <c r="CH128" s="373"/>
      <c r="CI128" s="373"/>
      <c r="CJ128" s="373"/>
      <c r="CK128" s="373"/>
      <c r="CL128" s="373"/>
      <c r="CM128" s="373"/>
      <c r="CN128" s="373"/>
      <c r="CO128" s="373"/>
      <c r="CP128" s="373"/>
      <c r="CQ128" s="373"/>
      <c r="CR128" s="373"/>
      <c r="CS128" s="373"/>
      <c r="CT128" s="373"/>
      <c r="CU128" s="373"/>
      <c r="CV128" s="373"/>
      <c r="CW128" s="373"/>
      <c r="CX128" s="373"/>
      <c r="CY128" s="373"/>
      <c r="CZ128" s="373"/>
      <c r="DA128" s="373"/>
      <c r="DB128" s="373"/>
      <c r="DC128" s="373"/>
      <c r="DD128" s="373"/>
      <c r="DE128" s="373"/>
      <c r="DF128" s="373"/>
      <c r="DG128" s="373"/>
      <c r="DH128" s="373"/>
      <c r="DI128" s="373"/>
      <c r="DJ128" s="373"/>
      <c r="DK128" s="373"/>
      <c r="DL128" s="373"/>
      <c r="DM128" s="373"/>
      <c r="DN128" s="373"/>
      <c r="DO128" s="373"/>
      <c r="DP128" s="373"/>
      <c r="DQ128" s="373"/>
      <c r="DR128" s="373"/>
      <c r="DS128" s="373"/>
      <c r="DT128" s="373"/>
      <c r="DU128" s="373"/>
      <c r="DV128" s="373"/>
      <c r="DW128" s="373"/>
      <c r="DX128" s="373"/>
      <c r="DY128" s="373"/>
      <c r="DZ128" s="373"/>
      <c r="EA128" s="373"/>
      <c r="EB128" s="373"/>
      <c r="EC128" s="373"/>
      <c r="ED128" s="373"/>
      <c r="EE128" s="373"/>
      <c r="EF128" s="373"/>
      <c r="EG128" s="373"/>
      <c r="EH128" s="373"/>
      <c r="EI128" s="373"/>
      <c r="EJ128" s="373"/>
      <c r="EK128" s="373"/>
      <c r="EL128" s="373"/>
      <c r="EM128" s="373"/>
      <c r="EN128" s="373"/>
      <c r="EO128" s="373"/>
      <c r="EP128" s="373"/>
      <c r="EQ128" s="373"/>
      <c r="ER128" s="373"/>
      <c r="ES128" s="373"/>
      <c r="ET128" s="373"/>
      <c r="EU128" s="373"/>
      <c r="EV128" s="373"/>
      <c r="EW128" s="373"/>
      <c r="EX128" s="373"/>
      <c r="EY128" s="373"/>
      <c r="EZ128" s="373"/>
      <c r="FA128" s="373"/>
      <c r="FB128" s="373"/>
      <c r="FC128" s="373"/>
      <c r="FD128" s="373"/>
      <c r="FE128" s="373"/>
      <c r="FF128" s="373"/>
      <c r="FG128" s="373"/>
      <c r="FH128" s="373"/>
      <c r="FI128" s="373"/>
      <c r="FJ128" s="373"/>
      <c r="FK128" s="373"/>
      <c r="FL128" s="373"/>
      <c r="FM128" s="373"/>
      <c r="FN128" s="373"/>
      <c r="FO128" s="373"/>
      <c r="FP128" s="373"/>
      <c r="FQ128" s="373"/>
      <c r="FR128" s="373"/>
      <c r="FS128" s="373"/>
      <c r="FT128" s="373"/>
      <c r="FU128" s="373"/>
      <c r="FV128" s="373"/>
      <c r="FW128" s="373"/>
      <c r="FX128" s="373"/>
      <c r="FY128" s="373"/>
      <c r="FZ128" s="373"/>
      <c r="GA128" s="373"/>
      <c r="GB128" s="373"/>
      <c r="GC128" s="373"/>
      <c r="GD128" s="373"/>
      <c r="GE128" s="373"/>
      <c r="GF128" s="373"/>
      <c r="GG128" s="373"/>
      <c r="GH128" s="373"/>
      <c r="GI128" s="373"/>
      <c r="GJ128" s="373"/>
      <c r="GK128" s="373"/>
      <c r="GL128" s="373"/>
      <c r="GM128" s="373"/>
      <c r="GN128" s="373"/>
      <c r="GO128" s="373"/>
    </row>
    <row r="129" spans="1:197">
      <c r="N129" s="373"/>
      <c r="O129" s="373"/>
      <c r="P129" s="373"/>
      <c r="Q129" s="373"/>
      <c r="R129" s="373"/>
      <c r="S129" s="373"/>
      <c r="T129" s="373"/>
      <c r="U129" s="373"/>
      <c r="V129" s="373"/>
      <c r="W129" s="373"/>
      <c r="X129" s="373"/>
      <c r="Y129" s="373"/>
      <c r="Z129" s="373"/>
      <c r="AA129" s="373"/>
      <c r="AB129" s="373"/>
      <c r="AC129" s="373"/>
      <c r="AD129" s="373"/>
      <c r="AE129" s="373"/>
      <c r="AF129" s="373"/>
      <c r="AG129" s="373"/>
      <c r="AH129" s="373"/>
      <c r="AI129" s="373"/>
      <c r="AJ129" s="373"/>
      <c r="AK129" s="373"/>
      <c r="AL129" s="373"/>
      <c r="AM129" s="373"/>
      <c r="AN129" s="373"/>
      <c r="AO129" s="373"/>
      <c r="AP129" s="373"/>
      <c r="AQ129" s="373"/>
      <c r="AR129" s="373"/>
      <c r="AS129" s="373"/>
      <c r="AT129" s="373"/>
      <c r="AU129" s="373"/>
      <c r="AV129" s="373"/>
      <c r="AW129" s="373"/>
      <c r="AX129" s="373"/>
      <c r="AY129" s="373"/>
      <c r="AZ129" s="373"/>
      <c r="BA129" s="373"/>
      <c r="BB129" s="373"/>
      <c r="BC129" s="373"/>
      <c r="BD129" s="373"/>
      <c r="BE129" s="373"/>
      <c r="BF129" s="373"/>
      <c r="BG129" s="373"/>
      <c r="BH129" s="373"/>
      <c r="BI129" s="373"/>
      <c r="BJ129" s="373"/>
      <c r="BK129" s="373"/>
      <c r="BL129" s="373"/>
      <c r="BM129" s="373"/>
      <c r="BN129" s="373"/>
      <c r="BO129" s="373"/>
      <c r="BP129" s="373"/>
      <c r="BQ129" s="373"/>
      <c r="BR129" s="373"/>
      <c r="BS129" s="373"/>
      <c r="BT129" s="373"/>
      <c r="BU129" s="373"/>
      <c r="BV129" s="373"/>
      <c r="BW129" s="373"/>
      <c r="BX129" s="373"/>
      <c r="BY129" s="373"/>
      <c r="BZ129" s="373"/>
      <c r="CA129" s="373"/>
      <c r="CB129" s="373"/>
      <c r="CC129" s="373"/>
      <c r="CD129" s="373"/>
      <c r="CE129" s="373"/>
      <c r="CF129" s="373"/>
      <c r="CG129" s="373"/>
      <c r="CH129" s="373"/>
      <c r="CI129" s="373"/>
      <c r="CJ129" s="373"/>
      <c r="CK129" s="373"/>
      <c r="CL129" s="373"/>
      <c r="CM129" s="373"/>
      <c r="CN129" s="373"/>
      <c r="CO129" s="373"/>
      <c r="CP129" s="373"/>
      <c r="CQ129" s="373"/>
      <c r="CR129" s="373"/>
      <c r="CS129" s="373"/>
      <c r="CT129" s="373"/>
      <c r="CU129" s="373"/>
      <c r="CV129" s="373"/>
      <c r="CW129" s="373"/>
      <c r="CX129" s="373"/>
      <c r="CY129" s="373"/>
      <c r="CZ129" s="373"/>
      <c r="DA129" s="373"/>
      <c r="DB129" s="373"/>
      <c r="DC129" s="373"/>
      <c r="DD129" s="373"/>
      <c r="DE129" s="373"/>
      <c r="DF129" s="373"/>
      <c r="DG129" s="373"/>
      <c r="DH129" s="373"/>
      <c r="DI129" s="373"/>
      <c r="DJ129" s="373"/>
      <c r="DK129" s="373"/>
      <c r="DL129" s="373"/>
      <c r="DM129" s="373"/>
      <c r="DN129" s="373"/>
      <c r="DO129" s="373"/>
      <c r="DP129" s="373"/>
      <c r="DQ129" s="373"/>
      <c r="DR129" s="373"/>
      <c r="DS129" s="373"/>
      <c r="DT129" s="373"/>
      <c r="DU129" s="373"/>
      <c r="DV129" s="373"/>
      <c r="DW129" s="373"/>
      <c r="DX129" s="373"/>
      <c r="DY129" s="373"/>
      <c r="DZ129" s="373"/>
      <c r="EA129" s="373"/>
      <c r="EB129" s="373"/>
      <c r="EC129" s="373"/>
      <c r="ED129" s="373"/>
      <c r="EE129" s="373"/>
      <c r="EF129" s="373"/>
      <c r="EG129" s="373"/>
      <c r="EH129" s="373"/>
      <c r="EI129" s="373"/>
      <c r="EJ129" s="373"/>
      <c r="EK129" s="373"/>
      <c r="EL129" s="373"/>
      <c r="EM129" s="373"/>
      <c r="EN129" s="373"/>
      <c r="EO129" s="373"/>
      <c r="EP129" s="373"/>
      <c r="EQ129" s="373"/>
      <c r="ER129" s="373"/>
      <c r="ES129" s="373"/>
      <c r="ET129" s="373"/>
      <c r="EU129" s="373"/>
      <c r="EV129" s="373"/>
      <c r="EW129" s="373"/>
      <c r="EX129" s="373"/>
      <c r="EY129" s="373"/>
      <c r="EZ129" s="373"/>
      <c r="FA129" s="373"/>
      <c r="FB129" s="373"/>
      <c r="FC129" s="373"/>
      <c r="FD129" s="373"/>
      <c r="FE129" s="373"/>
      <c r="FF129" s="373"/>
      <c r="FG129" s="373"/>
      <c r="FH129" s="373"/>
      <c r="FI129" s="373"/>
      <c r="FJ129" s="373"/>
      <c r="FK129" s="373"/>
      <c r="FL129" s="373"/>
      <c r="FM129" s="373"/>
      <c r="FN129" s="373"/>
      <c r="FO129" s="373"/>
      <c r="FP129" s="373"/>
      <c r="FQ129" s="373"/>
      <c r="FR129" s="373"/>
      <c r="FS129" s="373"/>
      <c r="FT129" s="373"/>
      <c r="FU129" s="373"/>
      <c r="FV129" s="373"/>
      <c r="FW129" s="373"/>
      <c r="FX129" s="373"/>
      <c r="FY129" s="373"/>
      <c r="FZ129" s="373"/>
      <c r="GA129" s="373"/>
      <c r="GB129" s="373"/>
      <c r="GC129" s="373"/>
      <c r="GD129" s="373"/>
      <c r="GE129" s="373"/>
      <c r="GF129" s="373"/>
      <c r="GG129" s="373"/>
      <c r="GH129" s="373"/>
      <c r="GI129" s="373"/>
      <c r="GJ129" s="373"/>
      <c r="GK129" s="373"/>
      <c r="GL129" s="373"/>
      <c r="GM129" s="373"/>
      <c r="GN129" s="373"/>
      <c r="GO129" s="373"/>
    </row>
    <row r="130" spans="1:197">
      <c r="N130" s="373"/>
      <c r="O130" s="373"/>
      <c r="P130" s="373"/>
      <c r="Q130" s="373"/>
      <c r="R130" s="373"/>
      <c r="S130" s="373"/>
      <c r="T130" s="373"/>
      <c r="U130" s="373"/>
      <c r="V130" s="373"/>
      <c r="W130" s="373"/>
      <c r="X130" s="373"/>
      <c r="Y130" s="373"/>
      <c r="Z130" s="373"/>
      <c r="AA130" s="373"/>
      <c r="AB130" s="373"/>
      <c r="AC130" s="373"/>
      <c r="AD130" s="373"/>
      <c r="AE130" s="373"/>
      <c r="AF130" s="373"/>
      <c r="AG130" s="373"/>
      <c r="AH130" s="373"/>
      <c r="AI130" s="373"/>
      <c r="AJ130" s="373"/>
      <c r="AK130" s="373"/>
      <c r="AL130" s="373"/>
      <c r="AM130" s="373"/>
      <c r="AN130" s="373"/>
      <c r="AO130" s="373"/>
      <c r="AP130" s="373"/>
      <c r="AQ130" s="373"/>
      <c r="AR130" s="373"/>
      <c r="AS130" s="373"/>
      <c r="AT130" s="373"/>
      <c r="AU130" s="373"/>
      <c r="AV130" s="373"/>
      <c r="AW130" s="373"/>
      <c r="AX130" s="373"/>
      <c r="AY130" s="373"/>
      <c r="AZ130" s="373"/>
      <c r="BA130" s="373"/>
      <c r="BB130" s="373"/>
      <c r="BC130" s="373"/>
      <c r="BD130" s="373"/>
      <c r="BE130" s="373"/>
      <c r="BF130" s="373"/>
      <c r="BG130" s="373"/>
      <c r="BH130" s="373"/>
      <c r="BI130" s="373"/>
      <c r="BJ130" s="373"/>
      <c r="BK130" s="373"/>
      <c r="BL130" s="373"/>
      <c r="BM130" s="373"/>
      <c r="BN130" s="373"/>
      <c r="BO130" s="373"/>
      <c r="BP130" s="373"/>
      <c r="BQ130" s="373"/>
      <c r="BR130" s="373"/>
      <c r="BS130" s="373"/>
      <c r="BT130" s="373"/>
      <c r="BU130" s="373"/>
      <c r="BV130" s="373"/>
      <c r="BW130" s="373"/>
      <c r="BX130" s="373"/>
      <c r="BY130" s="373"/>
      <c r="BZ130" s="373"/>
      <c r="CA130" s="373"/>
      <c r="CB130" s="373"/>
      <c r="CC130" s="373"/>
      <c r="CD130" s="373"/>
      <c r="CE130" s="373"/>
      <c r="CF130" s="373"/>
      <c r="CG130" s="373"/>
      <c r="CH130" s="373"/>
      <c r="CI130" s="373"/>
      <c r="CJ130" s="373"/>
      <c r="CK130" s="373"/>
      <c r="CL130" s="373"/>
      <c r="CM130" s="373"/>
      <c r="CN130" s="373"/>
      <c r="CO130" s="373"/>
      <c r="CP130" s="373"/>
      <c r="CQ130" s="373"/>
      <c r="CR130" s="373"/>
      <c r="CS130" s="373"/>
      <c r="CT130" s="373"/>
      <c r="CU130" s="373"/>
      <c r="CV130" s="373"/>
      <c r="CW130" s="373"/>
      <c r="CX130" s="373"/>
      <c r="CY130" s="373"/>
      <c r="CZ130" s="373"/>
      <c r="DA130" s="373"/>
      <c r="DB130" s="373"/>
      <c r="DC130" s="373"/>
      <c r="DD130" s="373"/>
      <c r="DE130" s="373"/>
      <c r="DF130" s="373"/>
      <c r="DG130" s="373"/>
      <c r="DH130" s="373"/>
      <c r="DI130" s="373"/>
      <c r="DJ130" s="373"/>
      <c r="DK130" s="373"/>
      <c r="DL130" s="373"/>
      <c r="DM130" s="373"/>
      <c r="DN130" s="373"/>
      <c r="DO130" s="373"/>
      <c r="DP130" s="373"/>
      <c r="DQ130" s="373"/>
      <c r="DR130" s="373"/>
      <c r="DS130" s="373"/>
      <c r="DT130" s="373"/>
      <c r="DU130" s="373"/>
      <c r="DV130" s="373"/>
      <c r="DW130" s="373"/>
      <c r="DX130" s="373"/>
      <c r="DY130" s="373"/>
      <c r="DZ130" s="373"/>
      <c r="EA130" s="373"/>
      <c r="EB130" s="373"/>
      <c r="EC130" s="373"/>
      <c r="ED130" s="373"/>
      <c r="EE130" s="373"/>
      <c r="EF130" s="373"/>
      <c r="EG130" s="373"/>
      <c r="EH130" s="373"/>
      <c r="EI130" s="373"/>
      <c r="EJ130" s="373"/>
      <c r="EK130" s="373"/>
      <c r="EL130" s="373"/>
      <c r="EM130" s="373"/>
      <c r="EN130" s="373"/>
      <c r="EO130" s="373"/>
      <c r="EP130" s="373"/>
      <c r="EQ130" s="373"/>
      <c r="ER130" s="373"/>
      <c r="ES130" s="373"/>
      <c r="ET130" s="373"/>
      <c r="EU130" s="373"/>
      <c r="EV130" s="373"/>
      <c r="EW130" s="373"/>
      <c r="EX130" s="373"/>
      <c r="EY130" s="373"/>
      <c r="EZ130" s="373"/>
      <c r="FA130" s="373"/>
      <c r="FB130" s="373"/>
      <c r="FC130" s="373"/>
      <c r="FD130" s="373"/>
      <c r="FE130" s="373"/>
      <c r="FF130" s="373"/>
      <c r="FG130" s="373"/>
      <c r="FH130" s="373"/>
      <c r="FI130" s="373"/>
      <c r="FJ130" s="373"/>
      <c r="FK130" s="373"/>
      <c r="FL130" s="373"/>
      <c r="FM130" s="373"/>
      <c r="FN130" s="373"/>
      <c r="FO130" s="373"/>
      <c r="FP130" s="373"/>
      <c r="FQ130" s="373"/>
      <c r="FR130" s="373"/>
      <c r="FS130" s="373"/>
      <c r="FT130" s="373"/>
      <c r="FU130" s="373"/>
      <c r="FV130" s="373"/>
      <c r="FW130" s="373"/>
      <c r="FX130" s="373"/>
      <c r="FY130" s="373"/>
      <c r="FZ130" s="373"/>
      <c r="GA130" s="373"/>
      <c r="GB130" s="373"/>
      <c r="GC130" s="373"/>
      <c r="GD130" s="373"/>
      <c r="GE130" s="373"/>
      <c r="GF130" s="373"/>
      <c r="GG130" s="373"/>
      <c r="GH130" s="373"/>
      <c r="GI130" s="373"/>
      <c r="GJ130" s="373"/>
      <c r="GK130" s="373"/>
      <c r="GL130" s="373"/>
      <c r="GM130" s="373"/>
      <c r="GN130" s="373"/>
      <c r="GO130" s="373"/>
    </row>
    <row r="131" spans="1:197">
      <c r="N131" s="373"/>
      <c r="O131" s="373"/>
      <c r="P131" s="373"/>
      <c r="Q131" s="373"/>
      <c r="R131" s="373"/>
      <c r="S131" s="373"/>
      <c r="T131" s="373"/>
      <c r="U131" s="373"/>
      <c r="V131" s="373"/>
      <c r="W131" s="373"/>
      <c r="X131" s="373"/>
      <c r="Y131" s="373"/>
      <c r="Z131" s="373"/>
      <c r="AA131" s="373"/>
      <c r="AB131" s="373"/>
      <c r="AC131" s="373"/>
      <c r="AD131" s="373"/>
      <c r="AE131" s="373"/>
      <c r="AF131" s="373"/>
      <c r="AG131" s="373"/>
      <c r="AH131" s="373"/>
      <c r="AI131" s="373"/>
      <c r="AJ131" s="373"/>
      <c r="AK131" s="373"/>
      <c r="AL131" s="373"/>
      <c r="AM131" s="373"/>
      <c r="AN131" s="373"/>
      <c r="AO131" s="373"/>
      <c r="AP131" s="373"/>
      <c r="AQ131" s="373"/>
      <c r="AR131" s="373"/>
      <c r="AS131" s="373"/>
      <c r="AT131" s="373"/>
      <c r="AU131" s="373"/>
      <c r="AV131" s="373"/>
      <c r="AW131" s="373"/>
      <c r="AX131" s="373"/>
      <c r="AY131" s="373"/>
      <c r="AZ131" s="373"/>
      <c r="BA131" s="373"/>
      <c r="BB131" s="373"/>
      <c r="BC131" s="373"/>
      <c r="BD131" s="373"/>
      <c r="BE131" s="373"/>
      <c r="BF131" s="373"/>
      <c r="BG131" s="373"/>
      <c r="BH131" s="373"/>
      <c r="BI131" s="373"/>
      <c r="BJ131" s="373"/>
      <c r="BK131" s="373"/>
      <c r="BL131" s="373"/>
      <c r="BM131" s="373"/>
      <c r="BN131" s="373"/>
      <c r="BO131" s="373"/>
      <c r="BP131" s="373"/>
      <c r="BQ131" s="373"/>
      <c r="BR131" s="373"/>
      <c r="BS131" s="373"/>
      <c r="BT131" s="373"/>
      <c r="BU131" s="373"/>
      <c r="BV131" s="373"/>
      <c r="BW131" s="373"/>
      <c r="BX131" s="373"/>
      <c r="BY131" s="373"/>
      <c r="BZ131" s="373"/>
      <c r="CA131" s="373"/>
      <c r="CB131" s="373"/>
      <c r="CC131" s="373"/>
      <c r="CD131" s="373"/>
      <c r="CE131" s="373"/>
      <c r="CF131" s="373"/>
      <c r="CG131" s="373"/>
      <c r="CH131" s="373"/>
      <c r="CI131" s="373"/>
      <c r="CJ131" s="373"/>
      <c r="CK131" s="373"/>
      <c r="CL131" s="373"/>
      <c r="CM131" s="373"/>
      <c r="CN131" s="373"/>
      <c r="CO131" s="373"/>
      <c r="CP131" s="373"/>
      <c r="CQ131" s="373"/>
      <c r="CR131" s="373"/>
      <c r="CS131" s="373"/>
      <c r="CT131" s="373"/>
      <c r="CU131" s="373"/>
      <c r="CV131" s="373"/>
      <c r="CW131" s="373"/>
      <c r="CX131" s="373"/>
      <c r="CY131" s="373"/>
      <c r="CZ131" s="373"/>
      <c r="DA131" s="373"/>
      <c r="DB131" s="373"/>
      <c r="DC131" s="373"/>
      <c r="DD131" s="373"/>
      <c r="DE131" s="373"/>
      <c r="DF131" s="373"/>
      <c r="DG131" s="373"/>
      <c r="DH131" s="373"/>
      <c r="DI131" s="373"/>
      <c r="DJ131" s="373"/>
      <c r="DK131" s="373"/>
      <c r="DL131" s="373"/>
      <c r="DM131" s="373"/>
      <c r="DN131" s="373"/>
      <c r="DO131" s="373"/>
      <c r="DP131" s="373"/>
      <c r="DQ131" s="373"/>
      <c r="DR131" s="373"/>
      <c r="DS131" s="373"/>
      <c r="DT131" s="373"/>
      <c r="DU131" s="373"/>
      <c r="DV131" s="373"/>
      <c r="DW131" s="373"/>
      <c r="DX131" s="373"/>
      <c r="DY131" s="373"/>
      <c r="DZ131" s="373"/>
      <c r="EA131" s="373"/>
      <c r="EB131" s="373"/>
      <c r="EC131" s="373"/>
      <c r="ED131" s="373"/>
      <c r="EE131" s="373"/>
      <c r="EF131" s="373"/>
      <c r="EG131" s="373"/>
      <c r="EH131" s="373"/>
      <c r="EI131" s="373"/>
      <c r="EJ131" s="373"/>
      <c r="EK131" s="373"/>
      <c r="EL131" s="373"/>
      <c r="EM131" s="373"/>
      <c r="EN131" s="373"/>
      <c r="EO131" s="373"/>
      <c r="EP131" s="373"/>
      <c r="EQ131" s="373"/>
      <c r="ER131" s="373"/>
      <c r="ES131" s="373"/>
      <c r="ET131" s="373"/>
      <c r="EU131" s="373"/>
      <c r="EV131" s="373"/>
      <c r="EW131" s="373"/>
      <c r="EX131" s="373"/>
      <c r="EY131" s="373"/>
      <c r="EZ131" s="373"/>
      <c r="FA131" s="373"/>
      <c r="FB131" s="373"/>
      <c r="FC131" s="373"/>
      <c r="FD131" s="373"/>
      <c r="FE131" s="373"/>
      <c r="FF131" s="373"/>
      <c r="FG131" s="373"/>
      <c r="FH131" s="373"/>
      <c r="FI131" s="373"/>
      <c r="FJ131" s="373"/>
      <c r="FK131" s="373"/>
      <c r="FL131" s="373"/>
      <c r="FM131" s="373"/>
      <c r="FN131" s="373"/>
      <c r="FO131" s="373"/>
      <c r="FP131" s="373"/>
      <c r="FQ131" s="373"/>
      <c r="FR131" s="373"/>
      <c r="FS131" s="373"/>
      <c r="FT131" s="373"/>
      <c r="FU131" s="373"/>
      <c r="FV131" s="373"/>
      <c r="FW131" s="373"/>
      <c r="FX131" s="373"/>
      <c r="FY131" s="373"/>
      <c r="FZ131" s="373"/>
      <c r="GA131" s="373"/>
      <c r="GB131" s="373"/>
      <c r="GC131" s="373"/>
      <c r="GD131" s="373"/>
      <c r="GE131" s="373"/>
      <c r="GF131" s="373"/>
      <c r="GG131" s="373"/>
      <c r="GH131" s="373"/>
      <c r="GI131" s="373"/>
      <c r="GJ131" s="373"/>
      <c r="GK131" s="373"/>
      <c r="GL131" s="373"/>
      <c r="GM131" s="373"/>
      <c r="GN131" s="373"/>
      <c r="GO131" s="373"/>
    </row>
    <row r="132" spans="1:197">
      <c r="N132" s="373"/>
      <c r="O132" s="373"/>
      <c r="P132" s="373"/>
      <c r="Q132" s="373"/>
      <c r="R132" s="373"/>
      <c r="S132" s="373"/>
      <c r="T132" s="373"/>
      <c r="U132" s="373"/>
      <c r="V132" s="373"/>
      <c r="W132" s="373"/>
      <c r="X132" s="373"/>
      <c r="Y132" s="373"/>
      <c r="Z132" s="373"/>
      <c r="AA132" s="373"/>
      <c r="AB132" s="373"/>
      <c r="AC132" s="373"/>
      <c r="AD132" s="373"/>
      <c r="AE132" s="373"/>
      <c r="AF132" s="373"/>
      <c r="AG132" s="373"/>
      <c r="AH132" s="373"/>
      <c r="AI132" s="373"/>
      <c r="AJ132" s="373"/>
      <c r="AK132" s="373"/>
      <c r="AL132" s="373"/>
      <c r="AM132" s="373"/>
      <c r="AN132" s="373"/>
      <c r="AO132" s="373"/>
      <c r="AP132" s="373"/>
      <c r="AQ132" s="373"/>
      <c r="AR132" s="373"/>
      <c r="AS132" s="373"/>
      <c r="AT132" s="373"/>
      <c r="AU132" s="373"/>
      <c r="AV132" s="373"/>
      <c r="AW132" s="373"/>
      <c r="AX132" s="373"/>
      <c r="AY132" s="373"/>
      <c r="AZ132" s="373"/>
      <c r="BA132" s="373"/>
      <c r="BB132" s="373"/>
      <c r="BC132" s="373"/>
      <c r="BD132" s="373"/>
      <c r="BE132" s="373"/>
      <c r="BF132" s="373"/>
      <c r="BG132" s="373"/>
      <c r="BH132" s="373"/>
      <c r="BI132" s="373"/>
      <c r="BJ132" s="373"/>
      <c r="BK132" s="373"/>
      <c r="BL132" s="373"/>
      <c r="BM132" s="373"/>
      <c r="BN132" s="373"/>
      <c r="BO132" s="373"/>
      <c r="BP132" s="373"/>
      <c r="BQ132" s="373"/>
      <c r="BR132" s="373"/>
      <c r="BS132" s="373"/>
      <c r="BT132" s="373"/>
      <c r="BU132" s="373"/>
      <c r="BV132" s="373"/>
      <c r="BW132" s="373"/>
      <c r="BX132" s="373"/>
      <c r="BY132" s="373"/>
      <c r="BZ132" s="373"/>
      <c r="CA132" s="373"/>
      <c r="CB132" s="373"/>
      <c r="CC132" s="373"/>
      <c r="CD132" s="373"/>
      <c r="CE132" s="373"/>
      <c r="CF132" s="373"/>
      <c r="CG132" s="373"/>
      <c r="CH132" s="373"/>
      <c r="CI132" s="373"/>
      <c r="CJ132" s="373"/>
      <c r="CK132" s="373"/>
      <c r="CL132" s="373"/>
      <c r="CM132" s="373"/>
      <c r="CN132" s="373"/>
      <c r="CO132" s="373"/>
      <c r="CP132" s="373"/>
      <c r="CQ132" s="373"/>
      <c r="CR132" s="373"/>
      <c r="CS132" s="373"/>
      <c r="CT132" s="373"/>
      <c r="CU132" s="373"/>
      <c r="CV132" s="373"/>
      <c r="CW132" s="373"/>
      <c r="CX132" s="373"/>
      <c r="CY132" s="373"/>
      <c r="CZ132" s="373"/>
      <c r="DA132" s="373"/>
      <c r="DB132" s="373"/>
      <c r="DC132" s="373"/>
      <c r="DD132" s="373"/>
      <c r="DE132" s="373"/>
      <c r="DF132" s="373"/>
      <c r="DG132" s="373"/>
      <c r="DH132" s="373"/>
      <c r="DI132" s="373"/>
      <c r="DJ132" s="373"/>
      <c r="DK132" s="373"/>
      <c r="DL132" s="373"/>
      <c r="DM132" s="373"/>
      <c r="DN132" s="373"/>
      <c r="DO132" s="373"/>
      <c r="DP132" s="373"/>
      <c r="DQ132" s="373"/>
      <c r="DR132" s="373"/>
      <c r="DS132" s="373"/>
      <c r="DT132" s="373"/>
      <c r="DU132" s="373"/>
      <c r="DV132" s="373"/>
      <c r="DW132" s="373"/>
      <c r="DX132" s="373"/>
      <c r="DY132" s="373"/>
      <c r="DZ132" s="373"/>
      <c r="EA132" s="373"/>
      <c r="EB132" s="373"/>
      <c r="EC132" s="373"/>
      <c r="ED132" s="373"/>
      <c r="EE132" s="373"/>
      <c r="EF132" s="373"/>
      <c r="EG132" s="373"/>
      <c r="EH132" s="373"/>
      <c r="EI132" s="373"/>
      <c r="EJ132" s="373"/>
      <c r="EK132" s="373"/>
      <c r="EL132" s="373"/>
      <c r="EM132" s="373"/>
      <c r="EN132" s="373"/>
      <c r="EO132" s="373"/>
      <c r="EP132" s="373"/>
      <c r="EQ132" s="373"/>
      <c r="ER132" s="373"/>
      <c r="ES132" s="373"/>
      <c r="ET132" s="373"/>
      <c r="EU132" s="373"/>
      <c r="EV132" s="373"/>
      <c r="EW132" s="373"/>
      <c r="EX132" s="373"/>
      <c r="EY132" s="373"/>
      <c r="EZ132" s="373"/>
      <c r="FA132" s="373"/>
      <c r="FB132" s="373"/>
      <c r="FC132" s="373"/>
      <c r="FD132" s="373"/>
      <c r="FE132" s="373"/>
      <c r="FF132" s="373"/>
      <c r="FG132" s="373"/>
      <c r="FH132" s="373"/>
      <c r="FI132" s="373"/>
      <c r="FJ132" s="373"/>
      <c r="FK132" s="373"/>
      <c r="FL132" s="373"/>
      <c r="FM132" s="373"/>
      <c r="FN132" s="373"/>
      <c r="FO132" s="373"/>
      <c r="FP132" s="373"/>
      <c r="FQ132" s="373"/>
      <c r="FR132" s="373"/>
      <c r="FS132" s="373"/>
      <c r="FT132" s="373"/>
      <c r="FU132" s="373"/>
      <c r="FV132" s="373"/>
      <c r="FW132" s="373"/>
      <c r="FX132" s="373"/>
      <c r="FY132" s="373"/>
      <c r="FZ132" s="373"/>
      <c r="GA132" s="373"/>
      <c r="GB132" s="373"/>
      <c r="GC132" s="373"/>
      <c r="GD132" s="373"/>
      <c r="GE132" s="373"/>
      <c r="GF132" s="373"/>
      <c r="GG132" s="373"/>
      <c r="GH132" s="373"/>
      <c r="GI132" s="373"/>
      <c r="GJ132" s="373"/>
      <c r="GK132" s="373"/>
      <c r="GL132" s="373"/>
      <c r="GM132" s="373"/>
      <c r="GN132" s="373"/>
      <c r="GO132" s="373"/>
    </row>
    <row r="133" spans="1:197">
      <c r="N133" s="373"/>
      <c r="O133" s="373"/>
      <c r="P133" s="373"/>
      <c r="Q133" s="373"/>
      <c r="R133" s="373"/>
      <c r="S133" s="373"/>
      <c r="T133" s="373"/>
      <c r="U133" s="373"/>
      <c r="V133" s="373"/>
      <c r="W133" s="373"/>
      <c r="X133" s="373"/>
      <c r="Y133" s="373"/>
      <c r="Z133" s="373"/>
      <c r="AA133" s="373"/>
      <c r="AB133" s="373"/>
      <c r="AC133" s="373"/>
      <c r="AD133" s="373"/>
      <c r="AE133" s="373"/>
      <c r="AF133" s="373"/>
      <c r="AG133" s="373"/>
      <c r="AH133" s="373"/>
      <c r="AI133" s="373"/>
      <c r="AJ133" s="373"/>
      <c r="AK133" s="373"/>
      <c r="AL133" s="373"/>
      <c r="AM133" s="373"/>
      <c r="AN133" s="373"/>
      <c r="AO133" s="373"/>
      <c r="AP133" s="373"/>
      <c r="AQ133" s="373"/>
      <c r="AR133" s="373"/>
      <c r="AS133" s="373"/>
      <c r="AT133" s="373"/>
      <c r="AU133" s="373"/>
      <c r="AV133" s="373"/>
      <c r="AW133" s="373"/>
      <c r="AX133" s="373"/>
      <c r="AY133" s="373"/>
      <c r="AZ133" s="373"/>
      <c r="BA133" s="373"/>
      <c r="BB133" s="373"/>
      <c r="BC133" s="373"/>
      <c r="BD133" s="373"/>
      <c r="BE133" s="373"/>
      <c r="BF133" s="373"/>
      <c r="BG133" s="373"/>
      <c r="BH133" s="373"/>
      <c r="BI133" s="373"/>
      <c r="BJ133" s="373"/>
      <c r="BK133" s="373"/>
      <c r="BL133" s="373"/>
      <c r="BM133" s="373"/>
      <c r="BN133" s="373"/>
      <c r="BO133" s="373"/>
      <c r="BP133" s="373"/>
      <c r="BQ133" s="373"/>
      <c r="BR133" s="373"/>
      <c r="BS133" s="373"/>
      <c r="BT133" s="373"/>
      <c r="BU133" s="373"/>
      <c r="BV133" s="373"/>
      <c r="BW133" s="373"/>
      <c r="BX133" s="373"/>
      <c r="BY133" s="373"/>
      <c r="BZ133" s="373"/>
      <c r="CA133" s="373"/>
      <c r="CB133" s="373"/>
      <c r="CC133" s="373"/>
      <c r="CD133" s="373"/>
      <c r="CE133" s="373"/>
      <c r="CF133" s="373"/>
      <c r="CG133" s="373"/>
      <c r="CH133" s="373"/>
      <c r="CI133" s="373"/>
      <c r="CJ133" s="373"/>
      <c r="CK133" s="373"/>
      <c r="CL133" s="373"/>
      <c r="CM133" s="373"/>
      <c r="CN133" s="373"/>
      <c r="CO133" s="373"/>
      <c r="CP133" s="373"/>
      <c r="CQ133" s="373"/>
      <c r="CR133" s="373"/>
      <c r="CS133" s="373"/>
      <c r="CT133" s="373"/>
      <c r="CU133" s="373"/>
      <c r="CV133" s="373"/>
      <c r="CW133" s="373"/>
      <c r="CX133" s="373"/>
      <c r="CY133" s="373"/>
      <c r="CZ133" s="373"/>
      <c r="DA133" s="373"/>
      <c r="DB133" s="373"/>
      <c r="DC133" s="373"/>
      <c r="DD133" s="373"/>
      <c r="DE133" s="373"/>
      <c r="DF133" s="373"/>
      <c r="DG133" s="373"/>
      <c r="DH133" s="373"/>
      <c r="DI133" s="373"/>
      <c r="DJ133" s="373"/>
      <c r="DK133" s="373"/>
      <c r="DL133" s="373"/>
      <c r="DM133" s="373"/>
      <c r="DN133" s="373"/>
      <c r="DO133" s="373"/>
      <c r="DP133" s="373"/>
      <c r="DQ133" s="373"/>
      <c r="DR133" s="373"/>
      <c r="DS133" s="373"/>
      <c r="DT133" s="373"/>
      <c r="DU133" s="373"/>
      <c r="DV133" s="373"/>
      <c r="DW133" s="373"/>
      <c r="DX133" s="373"/>
      <c r="DY133" s="373"/>
      <c r="DZ133" s="373"/>
      <c r="EA133" s="373"/>
      <c r="EB133" s="373"/>
      <c r="EC133" s="373"/>
      <c r="ED133" s="373"/>
      <c r="EE133" s="373"/>
      <c r="EF133" s="373"/>
      <c r="EG133" s="373"/>
      <c r="EH133" s="373"/>
      <c r="EI133" s="373"/>
      <c r="EJ133" s="373"/>
      <c r="EK133" s="373"/>
      <c r="EL133" s="373"/>
      <c r="EM133" s="373"/>
      <c r="EN133" s="373"/>
      <c r="EO133" s="373"/>
      <c r="EP133" s="373"/>
      <c r="EQ133" s="373"/>
      <c r="ER133" s="373"/>
      <c r="ES133" s="373"/>
      <c r="ET133" s="373"/>
      <c r="EU133" s="373"/>
      <c r="EV133" s="373"/>
      <c r="EW133" s="373"/>
      <c r="EX133" s="373"/>
      <c r="EY133" s="373"/>
      <c r="EZ133" s="373"/>
      <c r="FA133" s="373"/>
      <c r="FB133" s="373"/>
      <c r="FC133" s="373"/>
      <c r="FD133" s="373"/>
      <c r="FE133" s="373"/>
      <c r="FF133" s="373"/>
      <c r="FG133" s="373"/>
      <c r="FH133" s="373"/>
      <c r="FI133" s="373"/>
      <c r="FJ133" s="373"/>
      <c r="FK133" s="373"/>
      <c r="FL133" s="373"/>
      <c r="FM133" s="373"/>
      <c r="FN133" s="373"/>
      <c r="FO133" s="373"/>
      <c r="FP133" s="373"/>
      <c r="FQ133" s="373"/>
      <c r="FR133" s="373"/>
      <c r="FS133" s="373"/>
      <c r="FT133" s="373"/>
      <c r="FU133" s="373"/>
      <c r="FV133" s="373"/>
      <c r="FW133" s="373"/>
      <c r="FX133" s="373"/>
      <c r="FY133" s="373"/>
      <c r="FZ133" s="373"/>
      <c r="GA133" s="373"/>
      <c r="GB133" s="373"/>
      <c r="GC133" s="373"/>
      <c r="GD133" s="373"/>
      <c r="GE133" s="373"/>
      <c r="GF133" s="373"/>
      <c r="GG133" s="373"/>
      <c r="GH133" s="373"/>
      <c r="GI133" s="373"/>
      <c r="GJ133" s="373"/>
      <c r="GK133" s="373"/>
      <c r="GL133" s="373"/>
      <c r="GM133" s="373"/>
      <c r="GN133" s="373"/>
      <c r="GO133" s="373"/>
    </row>
    <row r="134" spans="1:197">
      <c r="N134" s="373"/>
      <c r="O134" s="373"/>
      <c r="P134" s="373"/>
      <c r="Q134" s="373"/>
      <c r="R134" s="373"/>
      <c r="S134" s="373"/>
      <c r="T134" s="373"/>
      <c r="U134" s="373"/>
      <c r="V134" s="373"/>
      <c r="W134" s="373"/>
      <c r="X134" s="373"/>
      <c r="Y134" s="373"/>
      <c r="Z134" s="373"/>
      <c r="AA134" s="373"/>
      <c r="AB134" s="373"/>
      <c r="AC134" s="373"/>
      <c r="AD134" s="373"/>
      <c r="AE134" s="373"/>
      <c r="AF134" s="373"/>
      <c r="AG134" s="373"/>
      <c r="AH134" s="373"/>
      <c r="AI134" s="373"/>
      <c r="AJ134" s="373"/>
      <c r="AK134" s="373"/>
      <c r="AL134" s="373"/>
      <c r="AM134" s="373"/>
      <c r="AN134" s="373"/>
      <c r="AO134" s="373"/>
      <c r="AP134" s="373"/>
      <c r="AQ134" s="373"/>
      <c r="AR134" s="373"/>
      <c r="AS134" s="373"/>
      <c r="AT134" s="373"/>
      <c r="AU134" s="373"/>
      <c r="AV134" s="373"/>
      <c r="AW134" s="373"/>
      <c r="AX134" s="373"/>
      <c r="AY134" s="373"/>
      <c r="AZ134" s="373"/>
      <c r="BA134" s="373"/>
      <c r="BB134" s="373"/>
      <c r="BC134" s="373"/>
      <c r="BD134" s="373"/>
      <c r="BE134" s="373"/>
      <c r="BF134" s="373"/>
      <c r="BG134" s="373"/>
      <c r="BH134" s="373"/>
      <c r="BI134" s="373"/>
      <c r="BJ134" s="373"/>
      <c r="BK134" s="373"/>
      <c r="BL134" s="373"/>
      <c r="BM134" s="373"/>
      <c r="BN134" s="373"/>
      <c r="BO134" s="373"/>
      <c r="BP134" s="373"/>
      <c r="BQ134" s="373"/>
      <c r="BR134" s="373"/>
      <c r="BS134" s="373"/>
      <c r="BT134" s="373"/>
      <c r="BU134" s="373"/>
      <c r="BV134" s="373"/>
      <c r="BW134" s="373"/>
      <c r="BX134" s="373"/>
      <c r="BY134" s="373"/>
      <c r="BZ134" s="373"/>
      <c r="CA134" s="373"/>
      <c r="CB134" s="373"/>
      <c r="CC134" s="373"/>
      <c r="CD134" s="373"/>
      <c r="CE134" s="373"/>
      <c r="CF134" s="373"/>
      <c r="CG134" s="373"/>
      <c r="CH134" s="373"/>
      <c r="CI134" s="373"/>
      <c r="CJ134" s="373"/>
      <c r="CK134" s="373"/>
      <c r="CL134" s="373"/>
      <c r="CM134" s="373"/>
      <c r="CN134" s="373"/>
      <c r="CO134" s="373"/>
      <c r="CP134" s="373"/>
      <c r="CQ134" s="373"/>
      <c r="CR134" s="373"/>
      <c r="CS134" s="373"/>
      <c r="CT134" s="373"/>
      <c r="CU134" s="373"/>
      <c r="CV134" s="373"/>
      <c r="CW134" s="373"/>
      <c r="CX134" s="373"/>
      <c r="CY134" s="373"/>
      <c r="CZ134" s="373"/>
      <c r="DA134" s="373"/>
      <c r="DB134" s="373"/>
      <c r="DC134" s="373"/>
      <c r="DD134" s="373"/>
      <c r="DE134" s="373"/>
      <c r="DF134" s="373"/>
      <c r="DG134" s="373"/>
      <c r="DH134" s="373"/>
      <c r="DI134" s="373"/>
      <c r="DJ134" s="373"/>
      <c r="DK134" s="373"/>
      <c r="DL134" s="373"/>
      <c r="DM134" s="373"/>
      <c r="DN134" s="373"/>
      <c r="DO134" s="373"/>
      <c r="DP134" s="373"/>
      <c r="DQ134" s="373"/>
      <c r="DR134" s="373"/>
      <c r="DS134" s="373"/>
      <c r="DT134" s="373"/>
      <c r="DU134" s="373"/>
      <c r="DV134" s="373"/>
      <c r="DW134" s="373"/>
      <c r="DX134" s="373"/>
      <c r="DY134" s="373"/>
      <c r="DZ134" s="373"/>
      <c r="EA134" s="373"/>
      <c r="EB134" s="373"/>
      <c r="EC134" s="373"/>
      <c r="ED134" s="373"/>
      <c r="EE134" s="373"/>
      <c r="EF134" s="373"/>
      <c r="EG134" s="373"/>
      <c r="EH134" s="373"/>
      <c r="EI134" s="373"/>
      <c r="EJ134" s="373"/>
      <c r="EK134" s="373"/>
      <c r="EL134" s="373"/>
      <c r="EM134" s="373"/>
      <c r="EN134" s="373"/>
      <c r="EO134" s="373"/>
      <c r="EP134" s="373"/>
      <c r="EQ134" s="373"/>
      <c r="ER134" s="373"/>
      <c r="ES134" s="373"/>
      <c r="ET134" s="373"/>
      <c r="EU134" s="373"/>
      <c r="EV134" s="373"/>
      <c r="EW134" s="373"/>
      <c r="EX134" s="373"/>
      <c r="EY134" s="373"/>
      <c r="EZ134" s="373"/>
      <c r="FA134" s="373"/>
      <c r="FB134" s="373"/>
      <c r="FC134" s="373"/>
      <c r="FD134" s="373"/>
      <c r="FE134" s="373"/>
      <c r="FF134" s="373"/>
      <c r="FG134" s="373"/>
      <c r="FH134" s="373"/>
      <c r="FI134" s="373"/>
      <c r="FJ134" s="373"/>
      <c r="FK134" s="373"/>
      <c r="FL134" s="373"/>
      <c r="FM134" s="373"/>
      <c r="FN134" s="373"/>
      <c r="FO134" s="373"/>
      <c r="FP134" s="373"/>
      <c r="FQ134" s="373"/>
      <c r="FR134" s="373"/>
      <c r="FS134" s="373"/>
      <c r="FT134" s="373"/>
      <c r="FU134" s="373"/>
      <c r="FV134" s="373"/>
      <c r="FW134" s="373"/>
      <c r="FX134" s="373"/>
      <c r="FY134" s="373"/>
      <c r="FZ134" s="373"/>
      <c r="GA134" s="373"/>
      <c r="GB134" s="373"/>
      <c r="GC134" s="373"/>
      <c r="GD134" s="373"/>
      <c r="GE134" s="373"/>
      <c r="GF134" s="373"/>
      <c r="GG134" s="373"/>
      <c r="GH134" s="373"/>
      <c r="GI134" s="373"/>
      <c r="GJ134" s="373"/>
      <c r="GK134" s="373"/>
      <c r="GL134" s="373"/>
      <c r="GM134" s="373"/>
      <c r="GN134" s="373"/>
      <c r="GO134" s="373"/>
    </row>
    <row r="135" spans="1:197">
      <c r="N135" s="373"/>
      <c r="O135" s="373"/>
      <c r="P135" s="373"/>
      <c r="Q135" s="373"/>
      <c r="R135" s="373"/>
      <c r="S135" s="373"/>
      <c r="T135" s="373"/>
      <c r="U135" s="373"/>
      <c r="V135" s="373"/>
      <c r="W135" s="373"/>
      <c r="X135" s="373"/>
      <c r="Y135" s="373"/>
      <c r="Z135" s="373"/>
      <c r="AA135" s="373"/>
      <c r="AB135" s="373"/>
      <c r="AC135" s="373"/>
      <c r="AD135" s="373"/>
      <c r="AE135" s="373"/>
      <c r="AF135" s="373"/>
      <c r="AG135" s="373"/>
      <c r="AH135" s="373"/>
      <c r="AI135" s="373"/>
      <c r="AJ135" s="373"/>
      <c r="AK135" s="373"/>
      <c r="AL135" s="373"/>
      <c r="AM135" s="373"/>
      <c r="AN135" s="373"/>
      <c r="AO135" s="373"/>
      <c r="AP135" s="373"/>
      <c r="AQ135" s="373"/>
      <c r="AR135" s="373"/>
      <c r="AS135" s="373"/>
      <c r="AT135" s="373"/>
      <c r="AU135" s="373"/>
      <c r="AV135" s="373"/>
      <c r="AW135" s="373"/>
      <c r="AX135" s="373"/>
      <c r="AY135" s="373"/>
      <c r="AZ135" s="373"/>
      <c r="BA135" s="373"/>
      <c r="BB135" s="373"/>
      <c r="BC135" s="373"/>
      <c r="BD135" s="373"/>
      <c r="BE135" s="373"/>
      <c r="BF135" s="373"/>
      <c r="BG135" s="373"/>
      <c r="BH135" s="373"/>
      <c r="BI135" s="373"/>
      <c r="BJ135" s="373"/>
      <c r="BK135" s="373"/>
      <c r="BL135" s="373"/>
      <c r="BM135" s="373"/>
      <c r="BN135" s="373"/>
      <c r="BO135" s="373"/>
      <c r="BP135" s="373"/>
      <c r="BQ135" s="373"/>
      <c r="BR135" s="373"/>
      <c r="BS135" s="373"/>
      <c r="BT135" s="373"/>
      <c r="BU135" s="373"/>
      <c r="BV135" s="373"/>
      <c r="BW135" s="373"/>
      <c r="BX135" s="373"/>
      <c r="BY135" s="373"/>
      <c r="BZ135" s="373"/>
      <c r="CA135" s="373"/>
      <c r="CB135" s="373"/>
      <c r="CC135" s="373"/>
      <c r="CD135" s="373"/>
      <c r="CE135" s="373"/>
      <c r="CF135" s="373"/>
      <c r="CG135" s="373"/>
      <c r="CH135" s="373"/>
      <c r="CI135" s="373"/>
      <c r="CJ135" s="373"/>
      <c r="CK135" s="373"/>
      <c r="CL135" s="373"/>
      <c r="CM135" s="373"/>
      <c r="CN135" s="373"/>
      <c r="CO135" s="373"/>
      <c r="CP135" s="373"/>
      <c r="CQ135" s="373"/>
      <c r="CR135" s="373"/>
      <c r="CS135" s="373"/>
      <c r="CT135" s="373"/>
      <c r="CU135" s="373"/>
      <c r="CV135" s="373"/>
      <c r="CW135" s="373"/>
      <c r="CX135" s="373"/>
      <c r="CY135" s="373"/>
      <c r="CZ135" s="373"/>
      <c r="DA135" s="373"/>
      <c r="DB135" s="373"/>
      <c r="DC135" s="373"/>
      <c r="DD135" s="373"/>
      <c r="DE135" s="373"/>
      <c r="DF135" s="373"/>
      <c r="DG135" s="373"/>
      <c r="DH135" s="373"/>
      <c r="DI135" s="373"/>
      <c r="DJ135" s="373"/>
      <c r="DK135" s="373"/>
      <c r="DL135" s="373"/>
      <c r="DM135" s="373"/>
      <c r="DN135" s="373"/>
      <c r="DO135" s="373"/>
      <c r="DP135" s="373"/>
      <c r="DQ135" s="373"/>
      <c r="DR135" s="373"/>
      <c r="DS135" s="373"/>
      <c r="DT135" s="373"/>
      <c r="DU135" s="373"/>
      <c r="DV135" s="373"/>
      <c r="DW135" s="373"/>
      <c r="DX135" s="373"/>
      <c r="DY135" s="373"/>
      <c r="DZ135" s="373"/>
      <c r="EA135" s="373"/>
      <c r="EB135" s="373"/>
      <c r="EC135" s="373"/>
      <c r="ED135" s="373"/>
      <c r="EE135" s="373"/>
      <c r="EF135" s="373"/>
      <c r="EG135" s="373"/>
      <c r="EH135" s="373"/>
      <c r="EI135" s="373"/>
      <c r="EJ135" s="373"/>
      <c r="EK135" s="373"/>
      <c r="EL135" s="373"/>
      <c r="EM135" s="373"/>
      <c r="EN135" s="373"/>
      <c r="EO135" s="373"/>
      <c r="EP135" s="373"/>
      <c r="EQ135" s="373"/>
      <c r="ER135" s="373"/>
      <c r="ES135" s="373"/>
      <c r="ET135" s="373"/>
      <c r="EU135" s="373"/>
      <c r="EV135" s="373"/>
      <c r="EW135" s="373"/>
      <c r="EX135" s="373"/>
      <c r="EY135" s="373"/>
      <c r="EZ135" s="373"/>
      <c r="FA135" s="373"/>
      <c r="FB135" s="373"/>
      <c r="FC135" s="373"/>
      <c r="FD135" s="373"/>
      <c r="FE135" s="373"/>
      <c r="FF135" s="373"/>
      <c r="FG135" s="373"/>
      <c r="FH135" s="373"/>
      <c r="FI135" s="373"/>
      <c r="FJ135" s="373"/>
      <c r="FK135" s="373"/>
      <c r="FL135" s="373"/>
      <c r="FM135" s="373"/>
      <c r="FN135" s="373"/>
      <c r="FO135" s="373"/>
      <c r="FP135" s="373"/>
      <c r="FQ135" s="373"/>
      <c r="FR135" s="373"/>
      <c r="FS135" s="373"/>
      <c r="FT135" s="373"/>
      <c r="FU135" s="373"/>
      <c r="FV135" s="373"/>
      <c r="FW135" s="373"/>
      <c r="FX135" s="373"/>
      <c r="FY135" s="373"/>
      <c r="FZ135" s="373"/>
      <c r="GA135" s="373"/>
      <c r="GB135" s="373"/>
      <c r="GC135" s="373"/>
      <c r="GD135" s="373"/>
      <c r="GE135" s="373"/>
      <c r="GF135" s="373"/>
      <c r="GG135" s="373"/>
      <c r="GH135" s="373"/>
      <c r="GI135" s="373"/>
      <c r="GJ135" s="373"/>
      <c r="GK135" s="373"/>
      <c r="GL135" s="373"/>
      <c r="GM135" s="373"/>
      <c r="GN135" s="373"/>
      <c r="GO135" s="373"/>
    </row>
    <row r="136" spans="1:197">
      <c r="N136" s="373"/>
      <c r="O136" s="373"/>
      <c r="P136" s="373"/>
      <c r="Q136" s="373"/>
      <c r="R136" s="373"/>
      <c r="S136" s="373"/>
      <c r="T136" s="373"/>
      <c r="U136" s="373"/>
      <c r="V136" s="373"/>
      <c r="W136" s="373"/>
      <c r="X136" s="373"/>
      <c r="Y136" s="373"/>
      <c r="Z136" s="373"/>
      <c r="AA136" s="373"/>
      <c r="AB136" s="373"/>
      <c r="AC136" s="373"/>
      <c r="AD136" s="373"/>
      <c r="AE136" s="373"/>
      <c r="AF136" s="373"/>
      <c r="AG136" s="373"/>
      <c r="AH136" s="373"/>
      <c r="AI136" s="373"/>
      <c r="AJ136" s="373"/>
      <c r="AK136" s="373"/>
      <c r="AL136" s="373"/>
      <c r="AM136" s="373"/>
      <c r="AN136" s="373"/>
      <c r="AO136" s="373"/>
      <c r="AP136" s="373"/>
      <c r="AQ136" s="373"/>
      <c r="AR136" s="373"/>
      <c r="AS136" s="373"/>
      <c r="AT136" s="373"/>
      <c r="AU136" s="373"/>
      <c r="AV136" s="373"/>
      <c r="AW136" s="373"/>
      <c r="AX136" s="373"/>
      <c r="AY136" s="373"/>
      <c r="AZ136" s="373"/>
      <c r="BA136" s="373"/>
      <c r="BB136" s="373"/>
      <c r="BC136" s="373"/>
      <c r="BD136" s="373"/>
      <c r="BE136" s="373"/>
      <c r="BF136" s="373"/>
      <c r="BG136" s="373"/>
      <c r="BH136" s="373"/>
      <c r="BI136" s="373"/>
      <c r="BJ136" s="373"/>
      <c r="BK136" s="373"/>
      <c r="BL136" s="373"/>
      <c r="BM136" s="373"/>
      <c r="BN136" s="373"/>
      <c r="BO136" s="373"/>
      <c r="BP136" s="373"/>
      <c r="BQ136" s="373"/>
      <c r="BR136" s="373"/>
      <c r="BS136" s="373"/>
      <c r="BT136" s="373"/>
      <c r="BU136" s="373"/>
      <c r="BV136" s="373"/>
      <c r="BW136" s="373"/>
      <c r="BX136" s="373"/>
      <c r="BY136" s="373"/>
      <c r="BZ136" s="373"/>
      <c r="CA136" s="373"/>
      <c r="CB136" s="373"/>
      <c r="CC136" s="373"/>
      <c r="CD136" s="373"/>
      <c r="CE136" s="373"/>
      <c r="CF136" s="373"/>
      <c r="CG136" s="373"/>
      <c r="CH136" s="373"/>
      <c r="CI136" s="373"/>
      <c r="CJ136" s="373"/>
      <c r="CK136" s="373"/>
      <c r="CL136" s="373"/>
      <c r="CM136" s="373"/>
      <c r="CN136" s="373"/>
      <c r="CO136" s="373"/>
      <c r="CP136" s="373"/>
      <c r="CQ136" s="373"/>
      <c r="CR136" s="373"/>
      <c r="CS136" s="373"/>
      <c r="CT136" s="373"/>
      <c r="CU136" s="373"/>
      <c r="CV136" s="373"/>
      <c r="CW136" s="373"/>
      <c r="CX136" s="373"/>
      <c r="CY136" s="373"/>
      <c r="CZ136" s="373"/>
      <c r="DA136" s="373"/>
      <c r="DB136" s="373"/>
      <c r="DC136" s="373"/>
      <c r="DD136" s="373"/>
      <c r="DE136" s="373"/>
      <c r="DF136" s="373"/>
      <c r="DG136" s="373"/>
      <c r="DH136" s="373"/>
      <c r="DI136" s="373"/>
      <c r="DJ136" s="373"/>
      <c r="DK136" s="373"/>
      <c r="DL136" s="373"/>
      <c r="DM136" s="373"/>
      <c r="DN136" s="373"/>
      <c r="DO136" s="373"/>
      <c r="DP136" s="373"/>
      <c r="DQ136" s="373"/>
      <c r="DR136" s="373"/>
      <c r="DS136" s="373"/>
      <c r="DT136" s="373"/>
      <c r="DU136" s="373"/>
      <c r="DV136" s="373"/>
      <c r="DW136" s="373"/>
      <c r="DX136" s="373"/>
      <c r="DY136" s="373"/>
      <c r="DZ136" s="373"/>
      <c r="EA136" s="373"/>
      <c r="EB136" s="373"/>
      <c r="EC136" s="373"/>
      <c r="ED136" s="373"/>
      <c r="EE136" s="373"/>
      <c r="EF136" s="373"/>
      <c r="EG136" s="373"/>
      <c r="EH136" s="373"/>
      <c r="EI136" s="373"/>
      <c r="EJ136" s="373"/>
      <c r="EK136" s="373"/>
      <c r="EL136" s="373"/>
      <c r="EM136" s="373"/>
      <c r="EN136" s="373"/>
      <c r="EO136" s="373"/>
      <c r="EP136" s="373"/>
      <c r="EQ136" s="373"/>
      <c r="ER136" s="373"/>
      <c r="ES136" s="373"/>
      <c r="ET136" s="373"/>
      <c r="EU136" s="373"/>
      <c r="EV136" s="373"/>
      <c r="EW136" s="373"/>
      <c r="EX136" s="373"/>
      <c r="EY136" s="373"/>
      <c r="EZ136" s="373"/>
      <c r="FA136" s="373"/>
      <c r="FB136" s="373"/>
      <c r="FC136" s="373"/>
      <c r="FD136" s="373"/>
      <c r="FE136" s="373"/>
      <c r="FF136" s="373"/>
      <c r="FG136" s="373"/>
      <c r="FH136" s="373"/>
      <c r="FI136" s="373"/>
      <c r="FJ136" s="373"/>
      <c r="FK136" s="373"/>
      <c r="FL136" s="373"/>
      <c r="FM136" s="373"/>
      <c r="FN136" s="373"/>
      <c r="FO136" s="373"/>
      <c r="FP136" s="373"/>
      <c r="FQ136" s="373"/>
      <c r="FR136" s="373"/>
      <c r="FS136" s="373"/>
      <c r="FT136" s="373"/>
      <c r="FU136" s="373"/>
      <c r="FV136" s="373"/>
      <c r="FW136" s="373"/>
      <c r="FX136" s="373"/>
      <c r="FY136" s="373"/>
      <c r="FZ136" s="373"/>
      <c r="GA136" s="373"/>
      <c r="GB136" s="373"/>
      <c r="GC136" s="373"/>
      <c r="GD136" s="373"/>
      <c r="GE136" s="373"/>
      <c r="GF136" s="373"/>
      <c r="GG136" s="373"/>
      <c r="GH136" s="373"/>
      <c r="GI136" s="373"/>
      <c r="GJ136" s="373"/>
      <c r="GK136" s="373"/>
      <c r="GL136" s="373"/>
      <c r="GM136" s="373"/>
      <c r="GN136" s="373"/>
      <c r="GO136" s="373"/>
    </row>
    <row r="137" spans="1:197">
      <c r="N137" s="373"/>
      <c r="O137" s="373"/>
      <c r="P137" s="373"/>
      <c r="Q137" s="373"/>
      <c r="R137" s="373"/>
      <c r="S137" s="373"/>
      <c r="T137" s="373"/>
      <c r="U137" s="373"/>
      <c r="V137" s="373"/>
      <c r="W137" s="373"/>
      <c r="X137" s="373"/>
      <c r="Y137" s="373"/>
      <c r="Z137" s="373"/>
      <c r="AA137" s="373"/>
      <c r="AB137" s="373"/>
      <c r="AC137" s="373"/>
      <c r="AD137" s="373"/>
      <c r="AE137" s="373"/>
      <c r="AF137" s="373"/>
      <c r="AG137" s="373"/>
      <c r="AH137" s="373"/>
      <c r="AI137" s="373"/>
      <c r="AJ137" s="373"/>
      <c r="AK137" s="373"/>
      <c r="AL137" s="373"/>
      <c r="AM137" s="373"/>
      <c r="AN137" s="373"/>
      <c r="AO137" s="373"/>
      <c r="AP137" s="373"/>
      <c r="AQ137" s="373"/>
      <c r="AR137" s="373"/>
      <c r="AS137" s="373"/>
      <c r="AT137" s="373"/>
      <c r="AU137" s="373"/>
      <c r="AV137" s="373"/>
      <c r="AW137" s="373"/>
      <c r="AX137" s="373"/>
      <c r="AY137" s="373"/>
      <c r="AZ137" s="373"/>
      <c r="BA137" s="373"/>
      <c r="BB137" s="373"/>
      <c r="BC137" s="373"/>
      <c r="BD137" s="373"/>
      <c r="BE137" s="373"/>
      <c r="BF137" s="373"/>
      <c r="BG137" s="373"/>
      <c r="BH137" s="373"/>
      <c r="BI137" s="373"/>
      <c r="BJ137" s="373"/>
      <c r="BK137" s="373"/>
      <c r="BL137" s="373"/>
      <c r="BM137" s="373"/>
      <c r="BN137" s="373"/>
      <c r="BO137" s="373"/>
      <c r="BP137" s="373"/>
      <c r="BQ137" s="373"/>
      <c r="BR137" s="373"/>
      <c r="BS137" s="373"/>
      <c r="BT137" s="373"/>
      <c r="BU137" s="373"/>
      <c r="BV137" s="373"/>
      <c r="BW137" s="373"/>
      <c r="BX137" s="373"/>
      <c r="BY137" s="373"/>
      <c r="BZ137" s="373"/>
      <c r="CA137" s="373"/>
      <c r="CB137" s="373"/>
      <c r="CC137" s="373"/>
      <c r="CD137" s="373"/>
      <c r="CE137" s="373"/>
      <c r="CF137" s="373"/>
      <c r="CG137" s="373"/>
      <c r="CH137" s="373"/>
      <c r="CI137" s="373"/>
      <c r="CJ137" s="373"/>
      <c r="CK137" s="373"/>
      <c r="CL137" s="373"/>
      <c r="CM137" s="373"/>
      <c r="CN137" s="373"/>
      <c r="CO137" s="373"/>
      <c r="CP137" s="373"/>
      <c r="CQ137" s="373"/>
      <c r="CR137" s="373"/>
      <c r="CS137" s="373"/>
      <c r="CT137" s="373"/>
      <c r="CU137" s="373"/>
      <c r="CV137" s="373"/>
      <c r="CW137" s="373"/>
      <c r="CX137" s="373"/>
      <c r="CY137" s="373"/>
      <c r="CZ137" s="373"/>
      <c r="DA137" s="373"/>
      <c r="DB137" s="373"/>
      <c r="DC137" s="373"/>
      <c r="DD137" s="373"/>
      <c r="DE137" s="373"/>
      <c r="DF137" s="373"/>
      <c r="DG137" s="373"/>
      <c r="DH137" s="373"/>
      <c r="DI137" s="373"/>
      <c r="DJ137" s="373"/>
      <c r="DK137" s="373"/>
      <c r="DL137" s="373"/>
      <c r="DM137" s="373"/>
      <c r="DN137" s="373"/>
      <c r="DO137" s="373"/>
      <c r="DP137" s="373"/>
      <c r="DQ137" s="373"/>
      <c r="DR137" s="373"/>
      <c r="DS137" s="373"/>
      <c r="DT137" s="373"/>
      <c r="DU137" s="373"/>
      <c r="DV137" s="373"/>
      <c r="DW137" s="373"/>
      <c r="DX137" s="373"/>
      <c r="DY137" s="373"/>
      <c r="DZ137" s="373"/>
      <c r="EA137" s="373"/>
      <c r="EB137" s="373"/>
      <c r="EC137" s="373"/>
      <c r="ED137" s="373"/>
      <c r="EE137" s="373"/>
      <c r="EF137" s="373"/>
      <c r="EG137" s="373"/>
      <c r="EH137" s="373"/>
      <c r="EI137" s="373"/>
      <c r="EJ137" s="373"/>
      <c r="EK137" s="373"/>
      <c r="EL137" s="373"/>
      <c r="EM137" s="373"/>
      <c r="EN137" s="373"/>
      <c r="EO137" s="373"/>
      <c r="EP137" s="373"/>
      <c r="EQ137" s="373"/>
      <c r="ER137" s="373"/>
      <c r="ES137" s="373"/>
      <c r="ET137" s="373"/>
      <c r="EU137" s="373"/>
      <c r="EV137" s="373"/>
      <c r="EW137" s="373"/>
      <c r="EX137" s="373"/>
      <c r="EY137" s="373"/>
      <c r="EZ137" s="373"/>
      <c r="FA137" s="373"/>
      <c r="FB137" s="373"/>
      <c r="FC137" s="373"/>
      <c r="FD137" s="373"/>
      <c r="FE137" s="373"/>
      <c r="FF137" s="373"/>
      <c r="FG137" s="373"/>
      <c r="FH137" s="373"/>
      <c r="FI137" s="373"/>
      <c r="FJ137" s="373"/>
      <c r="FK137" s="373"/>
      <c r="FL137" s="373"/>
      <c r="FM137" s="373"/>
      <c r="FN137" s="373"/>
      <c r="FO137" s="373"/>
      <c r="FP137" s="373"/>
      <c r="FQ137" s="373"/>
      <c r="FR137" s="373"/>
      <c r="FS137" s="373"/>
      <c r="FT137" s="373"/>
      <c r="FU137" s="373"/>
      <c r="FV137" s="373"/>
      <c r="FW137" s="373"/>
      <c r="FX137" s="373"/>
      <c r="FY137" s="373"/>
      <c r="FZ137" s="373"/>
      <c r="GA137" s="373"/>
      <c r="GB137" s="373"/>
      <c r="GC137" s="373"/>
      <c r="GD137" s="373"/>
      <c r="GE137" s="373"/>
      <c r="GF137" s="373"/>
      <c r="GG137" s="373"/>
      <c r="GH137" s="373"/>
      <c r="GI137" s="373"/>
      <c r="GJ137" s="373"/>
      <c r="GK137" s="373"/>
      <c r="GL137" s="373"/>
      <c r="GM137" s="373"/>
      <c r="GN137" s="373"/>
      <c r="GO137" s="373"/>
    </row>
    <row r="138" spans="1:197">
      <c r="N138" s="373"/>
      <c r="O138" s="373"/>
      <c r="P138" s="373"/>
      <c r="Q138" s="373"/>
      <c r="R138" s="373"/>
      <c r="S138" s="373"/>
      <c r="T138" s="373"/>
      <c r="U138" s="373"/>
      <c r="V138" s="373"/>
      <c r="W138" s="373"/>
      <c r="X138" s="373"/>
      <c r="Y138" s="373"/>
      <c r="Z138" s="373"/>
      <c r="AA138" s="373"/>
      <c r="AB138" s="373"/>
      <c r="AC138" s="373"/>
      <c r="AD138" s="373"/>
      <c r="AE138" s="373"/>
      <c r="AF138" s="373"/>
      <c r="AG138" s="373"/>
      <c r="AH138" s="373"/>
      <c r="AI138" s="373"/>
      <c r="AJ138" s="373"/>
      <c r="AK138" s="373"/>
      <c r="AL138" s="373"/>
      <c r="AM138" s="373"/>
      <c r="AN138" s="373"/>
      <c r="AO138" s="373"/>
      <c r="AP138" s="373"/>
      <c r="AQ138" s="373"/>
      <c r="AR138" s="373"/>
      <c r="AS138" s="373"/>
      <c r="AT138" s="373"/>
      <c r="AU138" s="373"/>
      <c r="AV138" s="373"/>
      <c r="AW138" s="373"/>
      <c r="AX138" s="373"/>
      <c r="AY138" s="373"/>
      <c r="AZ138" s="373"/>
      <c r="BA138" s="373"/>
      <c r="BB138" s="373"/>
      <c r="BC138" s="373"/>
      <c r="BD138" s="373"/>
      <c r="BE138" s="373"/>
      <c r="BF138" s="373"/>
      <c r="BG138" s="373"/>
      <c r="BH138" s="373"/>
      <c r="BI138" s="373"/>
      <c r="BJ138" s="373"/>
      <c r="BK138" s="373"/>
      <c r="BL138" s="373"/>
      <c r="BM138" s="373"/>
      <c r="BN138" s="373"/>
      <c r="BO138" s="373"/>
      <c r="BP138" s="373"/>
      <c r="BQ138" s="373"/>
      <c r="BR138" s="373"/>
      <c r="BS138" s="373"/>
      <c r="BT138" s="373"/>
      <c r="BU138" s="373"/>
      <c r="BV138" s="373"/>
      <c r="BW138" s="373"/>
      <c r="BX138" s="373"/>
      <c r="BY138" s="373"/>
      <c r="BZ138" s="373"/>
      <c r="CA138" s="373"/>
      <c r="CB138" s="373"/>
      <c r="CC138" s="373"/>
      <c r="CD138" s="373"/>
      <c r="CE138" s="373"/>
      <c r="CF138" s="373"/>
      <c r="CG138" s="373"/>
      <c r="CH138" s="373"/>
      <c r="CI138" s="373"/>
      <c r="CJ138" s="373"/>
      <c r="CK138" s="373"/>
      <c r="CL138" s="373"/>
      <c r="CM138" s="373"/>
      <c r="CN138" s="373"/>
      <c r="CO138" s="373"/>
      <c r="CP138" s="373"/>
      <c r="CQ138" s="373"/>
      <c r="CR138" s="373"/>
      <c r="CS138" s="373"/>
      <c r="CT138" s="373"/>
      <c r="CU138" s="373"/>
      <c r="CV138" s="373"/>
      <c r="CW138" s="373"/>
      <c r="CX138" s="373"/>
      <c r="CY138" s="373"/>
      <c r="CZ138" s="373"/>
      <c r="DA138" s="373"/>
      <c r="DB138" s="373"/>
      <c r="DC138" s="373"/>
      <c r="DD138" s="373"/>
      <c r="DE138" s="373"/>
      <c r="DF138" s="373"/>
      <c r="DG138" s="373"/>
      <c r="DH138" s="373"/>
      <c r="DI138" s="373"/>
      <c r="DJ138" s="373"/>
      <c r="DK138" s="373"/>
      <c r="DL138" s="373"/>
      <c r="DM138" s="373"/>
      <c r="DN138" s="373"/>
      <c r="DO138" s="373"/>
      <c r="DP138" s="373"/>
      <c r="DQ138" s="373"/>
      <c r="DR138" s="373"/>
      <c r="DS138" s="373"/>
      <c r="DT138" s="373"/>
      <c r="DU138" s="373"/>
      <c r="DV138" s="373"/>
      <c r="DW138" s="373"/>
      <c r="DX138" s="373"/>
      <c r="DY138" s="373"/>
      <c r="DZ138" s="373"/>
      <c r="EA138" s="373"/>
      <c r="EB138" s="373"/>
      <c r="EC138" s="373"/>
      <c r="ED138" s="373"/>
      <c r="EE138" s="373"/>
      <c r="EF138" s="373"/>
      <c r="EG138" s="373"/>
      <c r="EH138" s="373"/>
      <c r="EI138" s="373"/>
      <c r="EJ138" s="373"/>
      <c r="EK138" s="373"/>
      <c r="EL138" s="373"/>
      <c r="EM138" s="373"/>
      <c r="EN138" s="373"/>
      <c r="EO138" s="373"/>
      <c r="EP138" s="373"/>
      <c r="EQ138" s="373"/>
      <c r="ER138" s="373"/>
      <c r="ES138" s="373"/>
      <c r="ET138" s="373"/>
      <c r="EU138" s="373"/>
      <c r="EV138" s="373"/>
      <c r="EW138" s="373"/>
      <c r="EX138" s="373"/>
      <c r="EY138" s="373"/>
      <c r="EZ138" s="373"/>
      <c r="FA138" s="373"/>
      <c r="FB138" s="373"/>
      <c r="FC138" s="373"/>
      <c r="FD138" s="373"/>
      <c r="FE138" s="373"/>
      <c r="FF138" s="373"/>
      <c r="FG138" s="373"/>
      <c r="FH138" s="373"/>
      <c r="FI138" s="373"/>
      <c r="FJ138" s="373"/>
      <c r="FK138" s="373"/>
      <c r="FL138" s="373"/>
      <c r="FM138" s="373"/>
      <c r="FN138" s="373"/>
      <c r="FO138" s="373"/>
      <c r="FP138" s="373"/>
      <c r="FQ138" s="373"/>
      <c r="FR138" s="373"/>
      <c r="FS138" s="373"/>
      <c r="FT138" s="373"/>
      <c r="FU138" s="373"/>
      <c r="FV138" s="373"/>
      <c r="FW138" s="373"/>
      <c r="FX138" s="373"/>
      <c r="FY138" s="373"/>
      <c r="FZ138" s="373"/>
      <c r="GA138" s="373"/>
      <c r="GB138" s="373"/>
      <c r="GC138" s="373"/>
      <c r="GD138" s="373"/>
      <c r="GE138" s="373"/>
      <c r="GF138" s="373"/>
      <c r="GG138" s="373"/>
      <c r="GH138" s="373"/>
      <c r="GI138" s="373"/>
      <c r="GJ138" s="373"/>
      <c r="GK138" s="373"/>
      <c r="GL138" s="373"/>
      <c r="GM138" s="373"/>
      <c r="GN138" s="373"/>
      <c r="GO138" s="373"/>
    </row>
    <row r="139" spans="1:197">
      <c r="N139" s="373"/>
      <c r="O139" s="373"/>
      <c r="P139" s="373"/>
      <c r="Q139" s="373"/>
      <c r="R139" s="373"/>
      <c r="S139" s="373"/>
      <c r="T139" s="373"/>
      <c r="U139" s="373"/>
      <c r="V139" s="373"/>
      <c r="W139" s="373"/>
      <c r="X139" s="373"/>
      <c r="Y139" s="373"/>
      <c r="Z139" s="373"/>
      <c r="AA139" s="373"/>
      <c r="AB139" s="373"/>
      <c r="AC139" s="373"/>
      <c r="AD139" s="373"/>
      <c r="AE139" s="373"/>
      <c r="AF139" s="373"/>
      <c r="AG139" s="373"/>
      <c r="AH139" s="373"/>
      <c r="AI139" s="373"/>
      <c r="AJ139" s="373"/>
      <c r="AK139" s="373"/>
      <c r="AL139" s="373"/>
      <c r="AM139" s="373"/>
      <c r="AN139" s="373"/>
      <c r="AO139" s="373"/>
      <c r="AP139" s="373"/>
      <c r="AQ139" s="373"/>
      <c r="AR139" s="373"/>
      <c r="AS139" s="373"/>
      <c r="AT139" s="373"/>
      <c r="AU139" s="373"/>
      <c r="AV139" s="373"/>
      <c r="AW139" s="373"/>
      <c r="AX139" s="373"/>
      <c r="AY139" s="373"/>
      <c r="AZ139" s="373"/>
      <c r="BA139" s="373"/>
      <c r="BB139" s="373"/>
      <c r="BC139" s="373"/>
      <c r="BD139" s="373"/>
      <c r="BE139" s="373"/>
      <c r="BF139" s="373"/>
      <c r="BG139" s="373"/>
      <c r="BH139" s="373"/>
      <c r="BI139" s="373"/>
      <c r="BJ139" s="373"/>
      <c r="BK139" s="373"/>
      <c r="BL139" s="373"/>
      <c r="BM139" s="373"/>
      <c r="BN139" s="373"/>
      <c r="BO139" s="373"/>
      <c r="BP139" s="373"/>
      <c r="BQ139" s="373"/>
      <c r="BR139" s="373"/>
      <c r="BS139" s="373"/>
      <c r="BT139" s="373"/>
      <c r="BU139" s="373"/>
      <c r="BV139" s="373"/>
      <c r="BW139" s="373"/>
      <c r="BX139" s="373"/>
      <c r="BY139" s="373"/>
      <c r="BZ139" s="373"/>
      <c r="CA139" s="373"/>
      <c r="CB139" s="373"/>
      <c r="CC139" s="373"/>
      <c r="CD139" s="373"/>
      <c r="CE139" s="373"/>
      <c r="CF139" s="373"/>
      <c r="CG139" s="373"/>
      <c r="CH139" s="373"/>
      <c r="CI139" s="373"/>
      <c r="CJ139" s="373"/>
      <c r="CK139" s="373"/>
      <c r="CL139" s="373"/>
      <c r="CM139" s="373"/>
      <c r="CN139" s="373"/>
      <c r="CO139" s="373"/>
      <c r="CP139" s="373"/>
      <c r="CQ139" s="373"/>
      <c r="CR139" s="373"/>
      <c r="CS139" s="373"/>
      <c r="CT139" s="373"/>
      <c r="CU139" s="373"/>
      <c r="CV139" s="373"/>
      <c r="CW139" s="373"/>
      <c r="CX139" s="373"/>
      <c r="CY139" s="373"/>
      <c r="CZ139" s="373"/>
      <c r="DA139" s="373"/>
      <c r="DB139" s="373"/>
      <c r="DC139" s="373"/>
      <c r="DD139" s="373"/>
      <c r="DE139" s="373"/>
      <c r="DF139" s="373"/>
      <c r="DG139" s="373"/>
      <c r="DH139" s="373"/>
      <c r="DI139" s="373"/>
      <c r="DJ139" s="373"/>
      <c r="DK139" s="373"/>
      <c r="DL139" s="373"/>
      <c r="DM139" s="373"/>
      <c r="DN139" s="373"/>
      <c r="DO139" s="373"/>
      <c r="DP139" s="373"/>
      <c r="DQ139" s="373"/>
      <c r="DR139" s="373"/>
      <c r="DS139" s="373"/>
      <c r="DT139" s="373"/>
      <c r="DU139" s="373"/>
      <c r="DV139" s="373"/>
      <c r="DW139" s="373"/>
      <c r="DX139" s="373"/>
      <c r="DY139" s="373"/>
      <c r="DZ139" s="373"/>
      <c r="EA139" s="373"/>
      <c r="EB139" s="373"/>
      <c r="EC139" s="373"/>
      <c r="ED139" s="373"/>
      <c r="EE139" s="373"/>
      <c r="EF139" s="373"/>
      <c r="EG139" s="373"/>
      <c r="EH139" s="373"/>
      <c r="EI139" s="373"/>
      <c r="EJ139" s="373"/>
      <c r="EK139" s="373"/>
      <c r="EL139" s="373"/>
      <c r="EM139" s="373"/>
      <c r="EN139" s="373"/>
      <c r="EO139" s="373"/>
      <c r="EP139" s="373"/>
      <c r="EQ139" s="373"/>
      <c r="ER139" s="373"/>
      <c r="ES139" s="373"/>
      <c r="ET139" s="373"/>
      <c r="EU139" s="373"/>
      <c r="EV139" s="373"/>
      <c r="EW139" s="373"/>
      <c r="EX139" s="373"/>
      <c r="EY139" s="373"/>
      <c r="EZ139" s="373"/>
      <c r="FA139" s="373"/>
      <c r="FB139" s="373"/>
      <c r="FC139" s="373"/>
      <c r="FD139" s="373"/>
      <c r="FE139" s="373"/>
      <c r="FF139" s="373"/>
      <c r="FG139" s="373"/>
      <c r="FH139" s="373"/>
      <c r="FI139" s="373"/>
      <c r="FJ139" s="373"/>
      <c r="FK139" s="373"/>
      <c r="FL139" s="373"/>
      <c r="FM139" s="373"/>
      <c r="FN139" s="373"/>
      <c r="FO139" s="373"/>
      <c r="FP139" s="373"/>
      <c r="FQ139" s="373"/>
      <c r="FR139" s="373"/>
      <c r="FS139" s="373"/>
      <c r="FT139" s="373"/>
      <c r="FU139" s="373"/>
      <c r="FV139" s="373"/>
      <c r="FW139" s="373"/>
      <c r="FX139" s="373"/>
      <c r="FY139" s="373"/>
      <c r="FZ139" s="373"/>
      <c r="GA139" s="373"/>
      <c r="GB139" s="373"/>
      <c r="GC139" s="373"/>
      <c r="GD139" s="373"/>
      <c r="GE139" s="373"/>
      <c r="GF139" s="373"/>
      <c r="GG139" s="373"/>
      <c r="GH139" s="373"/>
      <c r="GI139" s="373"/>
      <c r="GJ139" s="373"/>
      <c r="GK139" s="373"/>
      <c r="GL139" s="373"/>
      <c r="GM139" s="373"/>
      <c r="GN139" s="373"/>
      <c r="GO139" s="373"/>
    </row>
    <row r="140" spans="1:197">
      <c r="N140" s="373"/>
      <c r="O140" s="373"/>
      <c r="P140" s="373"/>
      <c r="Q140" s="373"/>
      <c r="R140" s="373"/>
      <c r="S140" s="373"/>
      <c r="T140" s="373"/>
      <c r="U140" s="373"/>
      <c r="V140" s="373"/>
      <c r="W140" s="373"/>
      <c r="X140" s="373"/>
      <c r="Y140" s="373"/>
      <c r="Z140" s="373"/>
      <c r="AA140" s="373"/>
      <c r="AB140" s="373"/>
      <c r="AC140" s="373"/>
      <c r="AD140" s="373"/>
      <c r="AE140" s="373"/>
      <c r="AF140" s="373"/>
      <c r="AG140" s="373"/>
      <c r="AH140" s="373"/>
      <c r="AI140" s="373"/>
      <c r="AJ140" s="373"/>
      <c r="AK140" s="373"/>
      <c r="AL140" s="373"/>
      <c r="AM140" s="373"/>
      <c r="AN140" s="373"/>
      <c r="AO140" s="373"/>
      <c r="AP140" s="373"/>
      <c r="AQ140" s="373"/>
      <c r="AR140" s="373"/>
      <c r="AS140" s="373"/>
      <c r="AT140" s="373"/>
      <c r="AU140" s="373"/>
      <c r="AV140" s="373"/>
      <c r="AW140" s="373"/>
      <c r="AX140" s="373"/>
      <c r="AY140" s="373"/>
      <c r="AZ140" s="373"/>
      <c r="BA140" s="373"/>
      <c r="BB140" s="373"/>
      <c r="BC140" s="373"/>
      <c r="BD140" s="373"/>
      <c r="BE140" s="373"/>
      <c r="BF140" s="373"/>
      <c r="BG140" s="373"/>
      <c r="BH140" s="373"/>
      <c r="BI140" s="373"/>
      <c r="BJ140" s="373"/>
      <c r="BK140" s="373"/>
      <c r="BL140" s="373"/>
      <c r="BM140" s="373"/>
      <c r="BN140" s="373"/>
      <c r="BO140" s="373"/>
      <c r="BP140" s="373"/>
      <c r="BQ140" s="373"/>
      <c r="BR140" s="373"/>
      <c r="BS140" s="373"/>
      <c r="BT140" s="373"/>
      <c r="BU140" s="373"/>
      <c r="BV140" s="373"/>
      <c r="BW140" s="373"/>
      <c r="BX140" s="373"/>
      <c r="BY140" s="373"/>
      <c r="BZ140" s="373"/>
      <c r="CA140" s="373"/>
      <c r="CB140" s="373"/>
      <c r="CC140" s="373"/>
      <c r="CD140" s="373"/>
      <c r="CE140" s="373"/>
      <c r="CF140" s="373"/>
      <c r="CG140" s="373"/>
      <c r="CH140" s="373"/>
      <c r="CI140" s="373"/>
      <c r="CJ140" s="373"/>
      <c r="CK140" s="373"/>
      <c r="CL140" s="373"/>
      <c r="CM140" s="373"/>
      <c r="CN140" s="373"/>
      <c r="CO140" s="373"/>
      <c r="CP140" s="373"/>
      <c r="CQ140" s="373"/>
      <c r="CR140" s="373"/>
      <c r="CS140" s="373"/>
      <c r="CT140" s="373"/>
      <c r="CU140" s="373"/>
      <c r="CV140" s="373"/>
      <c r="CW140" s="373"/>
      <c r="CX140" s="373"/>
      <c r="CY140" s="373"/>
      <c r="CZ140" s="373"/>
      <c r="DA140" s="373"/>
      <c r="DB140" s="373"/>
      <c r="DC140" s="373"/>
      <c r="DD140" s="373"/>
      <c r="DE140" s="373"/>
      <c r="DF140" s="373"/>
      <c r="DG140" s="373"/>
      <c r="DH140" s="373"/>
      <c r="DI140" s="373"/>
      <c r="DJ140" s="373"/>
      <c r="DK140" s="373"/>
      <c r="DL140" s="373"/>
      <c r="DM140" s="373"/>
      <c r="DN140" s="373"/>
      <c r="DO140" s="373"/>
      <c r="DP140" s="373"/>
      <c r="DQ140" s="373"/>
      <c r="DR140" s="373"/>
      <c r="DS140" s="373"/>
      <c r="DT140" s="373"/>
      <c r="DU140" s="373"/>
      <c r="DV140" s="373"/>
      <c r="DW140" s="373"/>
      <c r="DX140" s="373"/>
      <c r="DY140" s="373"/>
      <c r="DZ140" s="373"/>
      <c r="EA140" s="373"/>
      <c r="EB140" s="373"/>
      <c r="EC140" s="373"/>
      <c r="ED140" s="373"/>
      <c r="EE140" s="373"/>
      <c r="EF140" s="373"/>
      <c r="EG140" s="373"/>
      <c r="EH140" s="373"/>
      <c r="EI140" s="373"/>
      <c r="EJ140" s="373"/>
      <c r="EK140" s="373"/>
      <c r="EL140" s="373"/>
      <c r="EM140" s="373"/>
      <c r="EN140" s="373"/>
      <c r="EO140" s="373"/>
      <c r="EP140" s="373"/>
      <c r="EQ140" s="373"/>
      <c r="ER140" s="373"/>
      <c r="ES140" s="373"/>
      <c r="ET140" s="373"/>
      <c r="EU140" s="373"/>
      <c r="EV140" s="373"/>
      <c r="EW140" s="373"/>
      <c r="EX140" s="373"/>
      <c r="EY140" s="373"/>
      <c r="EZ140" s="373"/>
      <c r="FA140" s="373"/>
      <c r="FB140" s="373"/>
      <c r="FC140" s="373"/>
      <c r="FD140" s="373"/>
      <c r="FE140" s="373"/>
      <c r="FF140" s="373"/>
      <c r="FG140" s="373"/>
      <c r="FH140" s="373"/>
      <c r="FI140" s="373"/>
      <c r="FJ140" s="373"/>
      <c r="FK140" s="373"/>
      <c r="FL140" s="373"/>
      <c r="FM140" s="373"/>
      <c r="FN140" s="373"/>
      <c r="FO140" s="373"/>
      <c r="FP140" s="373"/>
      <c r="FQ140" s="373"/>
      <c r="FR140" s="373"/>
      <c r="FS140" s="373"/>
      <c r="FT140" s="373"/>
      <c r="FU140" s="373"/>
      <c r="FV140" s="373"/>
      <c r="FW140" s="373"/>
      <c r="FX140" s="373"/>
      <c r="FY140" s="373"/>
      <c r="FZ140" s="373"/>
      <c r="GA140" s="373"/>
      <c r="GB140" s="373"/>
      <c r="GC140" s="373"/>
      <c r="GD140" s="373"/>
      <c r="GE140" s="373"/>
      <c r="GF140" s="373"/>
      <c r="GG140" s="373"/>
      <c r="GH140" s="373"/>
      <c r="GI140" s="373"/>
      <c r="GJ140" s="373"/>
      <c r="GK140" s="373"/>
      <c r="GL140" s="373"/>
      <c r="GM140" s="373"/>
      <c r="GN140" s="373"/>
      <c r="GO140" s="373"/>
    </row>
    <row r="141" spans="1:197">
      <c r="N141" s="373"/>
      <c r="O141" s="373"/>
      <c r="P141" s="373"/>
      <c r="Q141" s="373"/>
      <c r="R141" s="373"/>
      <c r="S141" s="373"/>
      <c r="T141" s="373"/>
      <c r="U141" s="373"/>
      <c r="V141" s="373"/>
      <c r="W141" s="373"/>
      <c r="X141" s="373"/>
      <c r="Y141" s="373"/>
      <c r="Z141" s="373"/>
      <c r="AA141" s="373"/>
      <c r="AB141" s="373"/>
      <c r="AC141" s="373"/>
      <c r="AD141" s="373"/>
      <c r="AE141" s="373"/>
      <c r="AF141" s="373"/>
      <c r="AG141" s="373"/>
      <c r="AH141" s="373"/>
      <c r="AI141" s="373"/>
      <c r="AJ141" s="373"/>
      <c r="AK141" s="373"/>
      <c r="AL141" s="373"/>
      <c r="AM141" s="373"/>
      <c r="AN141" s="373"/>
      <c r="AO141" s="373"/>
      <c r="AP141" s="373"/>
      <c r="AQ141" s="373"/>
      <c r="AR141" s="373"/>
      <c r="AS141" s="373"/>
      <c r="AT141" s="373"/>
      <c r="AU141" s="373"/>
      <c r="AV141" s="373"/>
      <c r="AW141" s="373"/>
      <c r="AX141" s="373"/>
      <c r="AY141" s="373"/>
      <c r="AZ141" s="373"/>
      <c r="BA141" s="373"/>
      <c r="BB141" s="373"/>
      <c r="BC141" s="373"/>
      <c r="BD141" s="373"/>
      <c r="BE141" s="373"/>
      <c r="BF141" s="373"/>
      <c r="BG141" s="373"/>
      <c r="BH141" s="373"/>
      <c r="BI141" s="373"/>
      <c r="BJ141" s="373"/>
      <c r="BK141" s="373"/>
      <c r="BL141" s="373"/>
      <c r="BM141" s="373"/>
      <c r="BN141" s="373"/>
      <c r="BO141" s="373"/>
      <c r="BP141" s="373"/>
      <c r="BQ141" s="373"/>
      <c r="BR141" s="373"/>
      <c r="BS141" s="373"/>
      <c r="BT141" s="373"/>
      <c r="BU141" s="373"/>
      <c r="BV141" s="373"/>
      <c r="BW141" s="373"/>
      <c r="BX141" s="373"/>
      <c r="BY141" s="373"/>
      <c r="BZ141" s="373"/>
      <c r="CA141" s="373"/>
      <c r="CB141" s="373"/>
      <c r="CC141" s="373"/>
      <c r="CD141" s="373"/>
      <c r="CE141" s="373"/>
      <c r="CF141" s="373"/>
      <c r="CG141" s="373"/>
      <c r="CH141" s="373"/>
      <c r="CI141" s="373"/>
      <c r="CJ141" s="373"/>
      <c r="CK141" s="373"/>
      <c r="CL141" s="373"/>
      <c r="CM141" s="373"/>
      <c r="CN141" s="373"/>
      <c r="CO141" s="373"/>
      <c r="CP141" s="373"/>
      <c r="CQ141" s="373"/>
      <c r="CR141" s="373"/>
      <c r="CS141" s="373"/>
      <c r="CT141" s="373"/>
      <c r="CU141" s="373"/>
      <c r="CV141" s="373"/>
      <c r="CW141" s="373"/>
      <c r="CX141" s="373"/>
      <c r="CY141" s="373"/>
      <c r="CZ141" s="373"/>
      <c r="DA141" s="373"/>
      <c r="DB141" s="373"/>
      <c r="DC141" s="373"/>
      <c r="DD141" s="373"/>
      <c r="DE141" s="373"/>
      <c r="DF141" s="373"/>
      <c r="DG141" s="373"/>
      <c r="DH141" s="373"/>
      <c r="DI141" s="373"/>
      <c r="DJ141" s="373"/>
      <c r="DK141" s="373"/>
      <c r="DL141" s="373"/>
      <c r="DM141" s="373"/>
      <c r="DN141" s="373"/>
      <c r="DO141" s="373"/>
      <c r="DP141" s="373"/>
      <c r="DQ141" s="373"/>
      <c r="DR141" s="373"/>
      <c r="DS141" s="373"/>
      <c r="DT141" s="373"/>
      <c r="DU141" s="373"/>
      <c r="DV141" s="373"/>
      <c r="DW141" s="373"/>
      <c r="DX141" s="373"/>
      <c r="DY141" s="373"/>
      <c r="DZ141" s="373"/>
      <c r="EA141" s="373"/>
      <c r="EB141" s="373"/>
      <c r="EC141" s="373"/>
      <c r="ED141" s="373"/>
      <c r="EE141" s="373"/>
      <c r="EF141" s="373"/>
      <c r="EG141" s="373"/>
      <c r="EH141" s="373"/>
      <c r="EI141" s="373"/>
      <c r="EJ141" s="373"/>
      <c r="EK141" s="373"/>
      <c r="EL141" s="373"/>
      <c r="EM141" s="373"/>
      <c r="EN141" s="373"/>
      <c r="EO141" s="373"/>
      <c r="EP141" s="373"/>
      <c r="EQ141" s="373"/>
      <c r="ER141" s="373"/>
      <c r="ES141" s="373"/>
      <c r="ET141" s="373"/>
      <c r="EU141" s="373"/>
      <c r="EV141" s="373"/>
      <c r="EW141" s="373"/>
      <c r="EX141" s="373"/>
      <c r="EY141" s="373"/>
      <c r="EZ141" s="373"/>
      <c r="FA141" s="373"/>
      <c r="FB141" s="373"/>
      <c r="FC141" s="373"/>
      <c r="FD141" s="373"/>
      <c r="FE141" s="373"/>
      <c r="FF141" s="373"/>
      <c r="FG141" s="373"/>
      <c r="FH141" s="373"/>
      <c r="FI141" s="373"/>
      <c r="FJ141" s="373"/>
      <c r="FK141" s="373"/>
      <c r="FL141" s="373"/>
      <c r="FM141" s="373"/>
      <c r="FN141" s="373"/>
      <c r="FO141" s="373"/>
      <c r="FP141" s="373"/>
      <c r="FQ141" s="373"/>
      <c r="FR141" s="373"/>
      <c r="FS141" s="373"/>
      <c r="FT141" s="373"/>
      <c r="FU141" s="373"/>
      <c r="FV141" s="373"/>
      <c r="FW141" s="373"/>
      <c r="FX141" s="373"/>
      <c r="FY141" s="373"/>
      <c r="FZ141" s="373"/>
      <c r="GA141" s="373"/>
      <c r="GB141" s="373"/>
      <c r="GC141" s="373"/>
      <c r="GD141" s="373"/>
      <c r="GE141" s="373"/>
      <c r="GF141" s="373"/>
      <c r="GG141" s="373"/>
      <c r="GH141" s="373"/>
      <c r="GI141" s="373"/>
      <c r="GJ141" s="373"/>
      <c r="GK141" s="373"/>
      <c r="GL141" s="373"/>
      <c r="GM141" s="373"/>
      <c r="GN141" s="373"/>
      <c r="GO141" s="373"/>
    </row>
    <row r="142" spans="1:197">
      <c r="N142" s="373"/>
      <c r="O142" s="373"/>
      <c r="P142" s="373"/>
      <c r="Q142" s="373"/>
      <c r="R142" s="373"/>
      <c r="S142" s="373"/>
      <c r="T142" s="373"/>
      <c r="U142" s="373"/>
      <c r="V142" s="373"/>
      <c r="W142" s="373"/>
      <c r="X142" s="373"/>
      <c r="Y142" s="373"/>
      <c r="Z142" s="373"/>
      <c r="AA142" s="373"/>
      <c r="AB142" s="373"/>
      <c r="AC142" s="373"/>
      <c r="AD142" s="373"/>
      <c r="AE142" s="373"/>
      <c r="AF142" s="373"/>
      <c r="AG142" s="373"/>
      <c r="AH142" s="373"/>
      <c r="AI142" s="373"/>
      <c r="AJ142" s="373"/>
      <c r="AK142" s="373"/>
      <c r="AL142" s="373"/>
      <c r="AM142" s="373"/>
      <c r="AN142" s="373"/>
      <c r="AO142" s="373"/>
      <c r="AP142" s="373"/>
      <c r="AQ142" s="373"/>
      <c r="AR142" s="373"/>
      <c r="AS142" s="373"/>
      <c r="AT142" s="373"/>
      <c r="AU142" s="373"/>
      <c r="AV142" s="373"/>
      <c r="AW142" s="373"/>
      <c r="AX142" s="373"/>
      <c r="AY142" s="373"/>
      <c r="AZ142" s="373"/>
      <c r="BA142" s="373"/>
      <c r="BB142" s="373"/>
      <c r="BC142" s="373"/>
      <c r="BD142" s="373"/>
      <c r="BE142" s="373"/>
      <c r="BF142" s="373"/>
      <c r="BG142" s="373"/>
      <c r="BH142" s="373"/>
      <c r="BI142" s="373"/>
      <c r="BJ142" s="373"/>
      <c r="BK142" s="373"/>
      <c r="BL142" s="373"/>
      <c r="BM142" s="373"/>
      <c r="BN142" s="373"/>
      <c r="BO142" s="373"/>
      <c r="BP142" s="373"/>
      <c r="BQ142" s="373"/>
      <c r="BR142" s="373"/>
      <c r="BS142" s="373"/>
      <c r="BT142" s="373"/>
      <c r="BU142" s="373"/>
      <c r="BV142" s="373"/>
      <c r="BW142" s="373"/>
      <c r="BX142" s="373"/>
      <c r="BY142" s="373"/>
      <c r="BZ142" s="373"/>
      <c r="CA142" s="373"/>
      <c r="CB142" s="373"/>
      <c r="CC142" s="373"/>
      <c r="CD142" s="373"/>
      <c r="CE142" s="373"/>
      <c r="CF142" s="373"/>
      <c r="CG142" s="373"/>
      <c r="CH142" s="373"/>
      <c r="CI142" s="373"/>
      <c r="CJ142" s="373"/>
      <c r="CK142" s="373"/>
      <c r="CL142" s="373"/>
      <c r="CM142" s="373"/>
      <c r="CN142" s="373"/>
      <c r="CO142" s="373"/>
      <c r="CP142" s="373"/>
      <c r="CQ142" s="373"/>
      <c r="CR142" s="373"/>
      <c r="CS142" s="373"/>
      <c r="CT142" s="373"/>
      <c r="CU142" s="373"/>
      <c r="CV142" s="373"/>
      <c r="CW142" s="373"/>
      <c r="CX142" s="373"/>
      <c r="CY142" s="373"/>
      <c r="CZ142" s="373"/>
      <c r="DA142" s="373"/>
      <c r="DB142" s="373"/>
      <c r="DC142" s="373"/>
      <c r="DD142" s="373"/>
      <c r="DE142" s="373"/>
      <c r="DF142" s="373"/>
      <c r="DG142" s="373"/>
      <c r="DH142" s="373"/>
      <c r="DI142" s="373"/>
      <c r="DJ142" s="373"/>
      <c r="DK142" s="373"/>
      <c r="DL142" s="373"/>
      <c r="DM142" s="373"/>
      <c r="DN142" s="373"/>
      <c r="DO142" s="373"/>
      <c r="DP142" s="373"/>
      <c r="DQ142" s="373"/>
      <c r="DR142" s="373"/>
      <c r="DS142" s="373"/>
      <c r="DT142" s="373"/>
      <c r="DU142" s="373"/>
      <c r="DV142" s="373"/>
      <c r="DW142" s="373"/>
      <c r="DX142" s="373"/>
      <c r="DY142" s="373"/>
      <c r="DZ142" s="373"/>
      <c r="EA142" s="373"/>
      <c r="EB142" s="373"/>
      <c r="EC142" s="373"/>
      <c r="ED142" s="373"/>
      <c r="EE142" s="373"/>
      <c r="EF142" s="373"/>
      <c r="EG142" s="373"/>
      <c r="EH142" s="373"/>
      <c r="EI142" s="373"/>
      <c r="EJ142" s="373"/>
      <c r="EK142" s="373"/>
      <c r="EL142" s="373"/>
      <c r="EM142" s="373"/>
      <c r="EN142" s="373"/>
      <c r="EO142" s="373"/>
      <c r="EP142" s="373"/>
      <c r="EQ142" s="373"/>
      <c r="ER142" s="373"/>
      <c r="ES142" s="373"/>
      <c r="ET142" s="373"/>
      <c r="EU142" s="373"/>
      <c r="EV142" s="373"/>
      <c r="EW142" s="373"/>
      <c r="EX142" s="373"/>
      <c r="EY142" s="373"/>
      <c r="EZ142" s="373"/>
      <c r="FA142" s="373"/>
      <c r="FB142" s="373"/>
      <c r="FC142" s="373"/>
      <c r="FD142" s="373"/>
      <c r="FE142" s="373"/>
      <c r="FF142" s="373"/>
      <c r="FG142" s="373"/>
      <c r="FH142" s="373"/>
      <c r="FI142" s="373"/>
      <c r="FJ142" s="373"/>
      <c r="FK142" s="373"/>
      <c r="FL142" s="373"/>
      <c r="FM142" s="373"/>
      <c r="FN142" s="373"/>
      <c r="FO142" s="373"/>
      <c r="FP142" s="373"/>
      <c r="FQ142" s="373"/>
      <c r="FR142" s="373"/>
      <c r="FS142" s="373"/>
      <c r="FT142" s="373"/>
      <c r="FU142" s="373"/>
      <c r="FV142" s="373"/>
      <c r="FW142" s="373"/>
      <c r="FX142" s="373"/>
      <c r="FY142" s="373"/>
      <c r="FZ142" s="373"/>
      <c r="GA142" s="373"/>
      <c r="GB142" s="373"/>
      <c r="GC142" s="373"/>
      <c r="GD142" s="373"/>
      <c r="GE142" s="373"/>
      <c r="GF142" s="373"/>
      <c r="GG142" s="373"/>
      <c r="GH142" s="373"/>
      <c r="GI142" s="373"/>
      <c r="GJ142" s="373"/>
      <c r="GK142" s="373"/>
      <c r="GL142" s="373"/>
      <c r="GM142" s="373"/>
      <c r="GN142" s="373"/>
      <c r="GO142" s="373"/>
    </row>
    <row r="143" spans="1:197">
      <c r="A143" s="326" t="s">
        <v>43</v>
      </c>
      <c r="B143" t="s">
        <v>27</v>
      </c>
      <c r="C143" t="s">
        <v>28</v>
      </c>
      <c r="D143" t="s">
        <v>29</v>
      </c>
      <c r="E143" t="s">
        <v>30</v>
      </c>
      <c r="F143" t="s">
        <v>31</v>
      </c>
      <c r="G143" t="s">
        <v>32</v>
      </c>
      <c r="H143" t="s">
        <v>33</v>
      </c>
      <c r="I143" t="s">
        <v>34</v>
      </c>
      <c r="J143" t="s">
        <v>35</v>
      </c>
      <c r="K143" t="s">
        <v>36</v>
      </c>
      <c r="L143" t="s">
        <v>37</v>
      </c>
      <c r="M143" t="s">
        <v>38</v>
      </c>
      <c r="N143" s="373"/>
      <c r="O143" s="373"/>
      <c r="P143" s="373"/>
      <c r="Q143" s="373"/>
      <c r="R143" s="373"/>
      <c r="S143" s="373"/>
      <c r="T143" s="373"/>
      <c r="U143" s="373"/>
      <c r="V143" s="373"/>
      <c r="W143" s="373"/>
      <c r="X143" s="373"/>
      <c r="Y143" s="373"/>
      <c r="Z143" s="373"/>
      <c r="AA143" s="373"/>
      <c r="AB143" s="373"/>
      <c r="AC143" s="373"/>
      <c r="AD143" s="373"/>
      <c r="AE143" s="373"/>
      <c r="AF143" s="373"/>
      <c r="AG143" s="373"/>
      <c r="AH143" s="373"/>
      <c r="AI143" s="373"/>
      <c r="AJ143" s="373"/>
      <c r="AK143" s="373"/>
      <c r="AL143" s="373"/>
      <c r="AM143" s="373"/>
      <c r="AN143" s="373"/>
      <c r="AO143" s="373"/>
      <c r="AP143" s="373"/>
      <c r="AQ143" s="373"/>
      <c r="AR143" s="373"/>
      <c r="AS143" s="373"/>
      <c r="AT143" s="373"/>
      <c r="AU143" s="373"/>
      <c r="AV143" s="373"/>
      <c r="AW143" s="373"/>
      <c r="AX143" s="373"/>
      <c r="AY143" s="373"/>
      <c r="AZ143" s="373"/>
      <c r="BA143" s="373"/>
      <c r="BB143" s="373"/>
      <c r="BC143" s="373"/>
      <c r="BD143" s="373"/>
      <c r="BE143" s="373"/>
      <c r="BF143" s="373"/>
      <c r="BG143" s="373"/>
      <c r="BH143" s="373"/>
      <c r="BI143" s="373"/>
      <c r="BJ143" s="373"/>
      <c r="BK143" s="373"/>
      <c r="BL143" s="373"/>
      <c r="BM143" s="373"/>
      <c r="BN143" s="373"/>
      <c r="BO143" s="373"/>
      <c r="BP143" s="373"/>
      <c r="BQ143" s="373"/>
      <c r="BR143" s="373"/>
      <c r="BS143" s="373"/>
      <c r="BT143" s="373"/>
      <c r="BU143" s="373"/>
      <c r="BV143" s="373"/>
      <c r="BW143" s="373"/>
      <c r="BX143" s="373"/>
      <c r="BY143" s="373"/>
      <c r="BZ143" s="373"/>
      <c r="CA143" s="373"/>
      <c r="CB143" s="373"/>
      <c r="CC143" s="373"/>
      <c r="CD143" s="373"/>
      <c r="CE143" s="373"/>
      <c r="CF143" s="373"/>
      <c r="CG143" s="373"/>
      <c r="CH143" s="373"/>
      <c r="CI143" s="373"/>
      <c r="CJ143" s="373"/>
      <c r="CK143" s="373"/>
      <c r="CL143" s="373"/>
      <c r="CM143" s="373"/>
      <c r="CN143" s="373"/>
      <c r="CO143" s="373"/>
      <c r="CP143" s="373"/>
      <c r="CQ143" s="373"/>
      <c r="CR143" s="373"/>
      <c r="CS143" s="373"/>
      <c r="CT143" s="373"/>
      <c r="CU143" s="373"/>
      <c r="CV143" s="373"/>
      <c r="CW143" s="373"/>
      <c r="CX143" s="373"/>
      <c r="CY143" s="373"/>
      <c r="CZ143" s="373"/>
      <c r="DA143" s="373"/>
      <c r="DB143" s="373"/>
      <c r="DC143" s="373"/>
      <c r="DD143" s="373"/>
      <c r="DE143" s="373"/>
      <c r="DF143" s="373"/>
      <c r="DG143" s="373"/>
      <c r="DH143" s="373"/>
      <c r="DI143" s="373"/>
      <c r="DJ143" s="373"/>
      <c r="DK143" s="373"/>
      <c r="DL143" s="373"/>
      <c r="DM143" s="373"/>
      <c r="DN143" s="373"/>
      <c r="DO143" s="373"/>
      <c r="DP143" s="373"/>
      <c r="DQ143" s="373"/>
      <c r="DR143" s="373"/>
      <c r="DS143" s="373"/>
      <c r="DT143" s="373"/>
      <c r="DU143" s="373"/>
      <c r="DV143" s="373"/>
      <c r="DW143" s="373"/>
      <c r="DX143" s="373"/>
      <c r="DY143" s="373"/>
      <c r="DZ143" s="373"/>
      <c r="EA143" s="373"/>
      <c r="EB143" s="373"/>
      <c r="EC143" s="373"/>
      <c r="ED143" s="373"/>
      <c r="EE143" s="373"/>
      <c r="EF143" s="373"/>
      <c r="EG143" s="373"/>
      <c r="EH143" s="373"/>
      <c r="EI143" s="373"/>
      <c r="EJ143" s="373"/>
      <c r="EK143" s="373"/>
      <c r="EL143" s="373"/>
      <c r="EM143" s="373"/>
      <c r="EN143" s="373"/>
      <c r="EO143" s="373"/>
      <c r="EP143" s="373"/>
      <c r="EQ143" s="373"/>
      <c r="ER143" s="373"/>
      <c r="ES143" s="373"/>
      <c r="ET143" s="373"/>
      <c r="EU143" s="373"/>
      <c r="EV143" s="373"/>
      <c r="EW143" s="373"/>
      <c r="EX143" s="373"/>
      <c r="EY143" s="373"/>
      <c r="EZ143" s="373"/>
      <c r="FA143" s="373"/>
      <c r="FB143" s="373"/>
      <c r="FC143" s="373"/>
      <c r="FD143" s="373"/>
      <c r="FE143" s="373"/>
      <c r="FF143" s="373"/>
      <c r="FG143" s="373"/>
      <c r="FH143" s="373"/>
      <c r="FI143" s="373"/>
      <c r="FJ143" s="373"/>
      <c r="FK143" s="373"/>
      <c r="FL143" s="373"/>
      <c r="FM143" s="373"/>
      <c r="FN143" s="373"/>
      <c r="FO143" s="373"/>
      <c r="FP143" s="373"/>
      <c r="FQ143" s="373"/>
      <c r="FR143" s="373"/>
      <c r="FS143" s="373"/>
      <c r="FT143" s="373"/>
      <c r="FU143" s="373"/>
      <c r="FV143" s="373"/>
      <c r="FW143" s="373"/>
      <c r="FX143" s="373"/>
      <c r="FY143" s="373"/>
      <c r="FZ143" s="373"/>
      <c r="GA143" s="373"/>
      <c r="GB143" s="373"/>
      <c r="GC143" s="373"/>
      <c r="GD143" s="373"/>
      <c r="GE143" s="373"/>
      <c r="GF143" s="373"/>
      <c r="GG143" s="373"/>
      <c r="GH143" s="373"/>
      <c r="GI143" s="373"/>
      <c r="GJ143" s="373"/>
      <c r="GK143" s="373"/>
      <c r="GL143" s="373"/>
      <c r="GM143" s="373"/>
      <c r="GN143" s="373"/>
      <c r="GO143" s="373"/>
    </row>
    <row r="144" spans="1:197">
      <c r="A144" s="328">
        <v>2022</v>
      </c>
      <c r="B144">
        <v>0</v>
      </c>
      <c r="C144">
        <v>9</v>
      </c>
      <c r="D144">
        <v>36</v>
      </c>
      <c r="E144">
        <v>11</v>
      </c>
      <c r="F144">
        <v>8</v>
      </c>
      <c r="G144">
        <v>9</v>
      </c>
      <c r="H144">
        <v>17</v>
      </c>
      <c r="I144">
        <v>22</v>
      </c>
      <c r="J144">
        <v>0</v>
      </c>
      <c r="K144">
        <v>23</v>
      </c>
      <c r="L144">
        <v>26</v>
      </c>
      <c r="M144">
        <v>16</v>
      </c>
      <c r="N144" s="373"/>
      <c r="O144" s="373"/>
      <c r="P144" s="373"/>
      <c r="Q144" s="373"/>
      <c r="R144" s="373"/>
      <c r="S144" s="373"/>
      <c r="T144" s="373"/>
      <c r="U144" s="373"/>
      <c r="V144" s="373"/>
      <c r="W144" s="373"/>
      <c r="X144" s="373"/>
      <c r="Y144" s="373"/>
      <c r="Z144" s="373"/>
      <c r="AA144" s="373"/>
      <c r="AB144" s="373"/>
      <c r="AC144" s="373"/>
      <c r="AD144" s="373"/>
      <c r="AE144" s="373"/>
      <c r="AF144" s="373"/>
      <c r="AG144" s="373"/>
      <c r="AH144" s="373"/>
      <c r="AI144" s="373"/>
      <c r="AJ144" s="373"/>
      <c r="AK144" s="373"/>
      <c r="AL144" s="373"/>
      <c r="AM144" s="373"/>
      <c r="AN144" s="373"/>
      <c r="AO144" s="373"/>
      <c r="AP144" s="373"/>
      <c r="AQ144" s="373"/>
      <c r="AR144" s="373"/>
      <c r="AS144" s="373"/>
      <c r="AT144" s="373"/>
      <c r="AU144" s="373"/>
      <c r="AV144" s="373"/>
      <c r="AW144" s="373"/>
      <c r="AX144" s="373"/>
      <c r="AY144" s="373"/>
      <c r="AZ144" s="373"/>
      <c r="BA144" s="373"/>
      <c r="BB144" s="373"/>
      <c r="BC144" s="373"/>
      <c r="BD144" s="373"/>
      <c r="BE144" s="373"/>
      <c r="BF144" s="373"/>
      <c r="BG144" s="373"/>
      <c r="BH144" s="373"/>
      <c r="BI144" s="373"/>
      <c r="BJ144" s="373"/>
      <c r="BK144" s="373"/>
      <c r="BL144" s="373"/>
      <c r="BM144" s="373"/>
      <c r="BN144" s="373"/>
      <c r="BO144" s="373"/>
      <c r="BP144" s="373"/>
      <c r="BQ144" s="373"/>
      <c r="BR144" s="373"/>
      <c r="BS144" s="373"/>
      <c r="BT144" s="373"/>
      <c r="BU144" s="373"/>
      <c r="BV144" s="373"/>
      <c r="BW144" s="373"/>
      <c r="BX144" s="373"/>
      <c r="BY144" s="373"/>
      <c r="BZ144" s="373"/>
      <c r="CA144" s="373"/>
      <c r="CB144" s="373"/>
      <c r="CC144" s="373"/>
      <c r="CD144" s="373"/>
      <c r="CE144" s="373"/>
      <c r="CF144" s="373"/>
      <c r="CG144" s="373"/>
      <c r="CH144" s="373"/>
      <c r="CI144" s="373"/>
      <c r="CJ144" s="373"/>
      <c r="CK144" s="373"/>
      <c r="CL144" s="373"/>
      <c r="CM144" s="373"/>
      <c r="CN144" s="373"/>
      <c r="CO144" s="373"/>
      <c r="CP144" s="373"/>
      <c r="CQ144" s="373"/>
      <c r="CR144" s="373"/>
      <c r="CS144" s="373"/>
      <c r="CT144" s="373"/>
      <c r="CU144" s="373"/>
      <c r="CV144" s="373"/>
      <c r="CW144" s="373"/>
      <c r="CX144" s="373"/>
      <c r="CY144" s="373"/>
      <c r="CZ144" s="373"/>
      <c r="DA144" s="373"/>
      <c r="DB144" s="373"/>
      <c r="DC144" s="373"/>
      <c r="DD144" s="373"/>
      <c r="DE144" s="373"/>
      <c r="DF144" s="373"/>
      <c r="DG144" s="373"/>
      <c r="DH144" s="373"/>
      <c r="DI144" s="373"/>
      <c r="DJ144" s="373"/>
      <c r="DK144" s="373"/>
      <c r="DL144" s="373"/>
      <c r="DM144" s="373"/>
      <c r="DN144" s="373"/>
      <c r="DO144" s="373"/>
      <c r="DP144" s="373"/>
      <c r="DQ144" s="373"/>
      <c r="DR144" s="373"/>
      <c r="DS144" s="373"/>
      <c r="DT144" s="373"/>
      <c r="DU144" s="373"/>
      <c r="DV144" s="373"/>
      <c r="DW144" s="373"/>
      <c r="DX144" s="373"/>
      <c r="DY144" s="373"/>
      <c r="DZ144" s="373"/>
      <c r="EA144" s="373"/>
      <c r="EB144" s="373"/>
      <c r="EC144" s="373"/>
      <c r="ED144" s="373"/>
      <c r="EE144" s="373"/>
      <c r="EF144" s="373"/>
      <c r="EG144" s="373"/>
      <c r="EH144" s="373"/>
      <c r="EI144" s="373"/>
      <c r="EJ144" s="373"/>
      <c r="EK144" s="373"/>
      <c r="EL144" s="373"/>
      <c r="EM144" s="373"/>
      <c r="EN144" s="373"/>
      <c r="EO144" s="373"/>
      <c r="EP144" s="373"/>
      <c r="EQ144" s="373"/>
      <c r="ER144" s="373"/>
      <c r="ES144" s="373"/>
      <c r="ET144" s="373"/>
      <c r="EU144" s="373"/>
      <c r="EV144" s="373"/>
      <c r="EW144" s="373"/>
      <c r="EX144" s="373"/>
      <c r="EY144" s="373"/>
      <c r="EZ144" s="373"/>
      <c r="FA144" s="373"/>
      <c r="FB144" s="373"/>
      <c r="FC144" s="373"/>
      <c r="FD144" s="373"/>
      <c r="FE144" s="373"/>
      <c r="FF144" s="373"/>
      <c r="FG144" s="373"/>
      <c r="FH144" s="373"/>
      <c r="FI144" s="373"/>
      <c r="FJ144" s="373"/>
      <c r="FK144" s="373"/>
      <c r="FL144" s="373"/>
      <c r="FM144" s="373"/>
      <c r="FN144" s="373"/>
      <c r="FO144" s="373"/>
      <c r="FP144" s="373"/>
      <c r="FQ144" s="373"/>
      <c r="FR144" s="373"/>
      <c r="FS144" s="373"/>
      <c r="FT144" s="373"/>
      <c r="FU144" s="373"/>
      <c r="FV144" s="373"/>
      <c r="FW144" s="373"/>
      <c r="FX144" s="373"/>
      <c r="FY144" s="373"/>
      <c r="FZ144" s="373"/>
      <c r="GA144" s="373"/>
      <c r="GB144" s="373"/>
      <c r="GC144" s="373"/>
      <c r="GD144" s="373"/>
      <c r="GE144" s="373"/>
      <c r="GF144" s="373"/>
      <c r="GG144" s="373"/>
      <c r="GH144" s="373"/>
      <c r="GI144" s="373"/>
      <c r="GJ144" s="373"/>
      <c r="GK144" s="373"/>
      <c r="GL144" s="373"/>
      <c r="GM144" s="373"/>
      <c r="GN144" s="373"/>
      <c r="GO144" s="373"/>
    </row>
    <row r="145" spans="1:197">
      <c r="A145" s="328" t="s">
        <v>39</v>
      </c>
      <c r="B145">
        <v>0</v>
      </c>
      <c r="C145">
        <v>9</v>
      </c>
      <c r="D145">
        <v>36</v>
      </c>
      <c r="E145">
        <v>11</v>
      </c>
      <c r="F145">
        <v>8</v>
      </c>
      <c r="G145">
        <v>9</v>
      </c>
      <c r="H145">
        <v>17</v>
      </c>
      <c r="I145">
        <v>22</v>
      </c>
      <c r="J145">
        <v>0</v>
      </c>
      <c r="K145">
        <v>23</v>
      </c>
      <c r="L145">
        <v>26</v>
      </c>
      <c r="M145">
        <v>16</v>
      </c>
      <c r="N145" s="373"/>
      <c r="O145" s="373"/>
      <c r="P145" s="373"/>
      <c r="Q145" s="373"/>
      <c r="R145" s="373"/>
      <c r="S145" s="373"/>
      <c r="T145" s="373"/>
      <c r="U145" s="373"/>
      <c r="V145" s="373"/>
      <c r="W145" s="373"/>
      <c r="X145" s="373"/>
      <c r="Y145" s="373"/>
      <c r="Z145" s="373"/>
      <c r="AA145" s="373"/>
      <c r="AB145" s="373"/>
      <c r="AC145" s="373"/>
      <c r="AD145" s="373"/>
      <c r="AE145" s="373"/>
      <c r="AF145" s="373"/>
      <c r="AG145" s="373"/>
      <c r="AH145" s="373"/>
      <c r="AI145" s="373"/>
      <c r="AJ145" s="373"/>
      <c r="AK145" s="373"/>
      <c r="AL145" s="373"/>
      <c r="AM145" s="373"/>
      <c r="AN145" s="373"/>
      <c r="AO145" s="373"/>
      <c r="AP145" s="373"/>
      <c r="AQ145" s="373"/>
      <c r="AR145" s="373"/>
      <c r="AS145" s="373"/>
      <c r="AT145" s="373"/>
      <c r="AU145" s="373"/>
      <c r="AV145" s="373"/>
      <c r="AW145" s="373"/>
      <c r="AX145" s="373"/>
      <c r="AY145" s="373"/>
      <c r="AZ145" s="373"/>
      <c r="BA145" s="373"/>
      <c r="BB145" s="373"/>
      <c r="BC145" s="373"/>
      <c r="BD145" s="373"/>
      <c r="BE145" s="373"/>
      <c r="BF145" s="373"/>
      <c r="BG145" s="373"/>
      <c r="BH145" s="373"/>
      <c r="BI145" s="373"/>
      <c r="BJ145" s="373"/>
      <c r="BK145" s="373"/>
      <c r="BL145" s="373"/>
      <c r="BM145" s="373"/>
      <c r="BN145" s="373"/>
      <c r="BO145" s="373"/>
      <c r="BP145" s="373"/>
      <c r="BQ145" s="373"/>
      <c r="BR145" s="373"/>
      <c r="BS145" s="373"/>
      <c r="BT145" s="373"/>
      <c r="BU145" s="373"/>
      <c r="BV145" s="373"/>
      <c r="BW145" s="373"/>
      <c r="BX145" s="373"/>
      <c r="BY145" s="373"/>
      <c r="BZ145" s="373"/>
      <c r="CA145" s="373"/>
      <c r="CB145" s="373"/>
      <c r="CC145" s="373"/>
      <c r="CD145" s="373"/>
      <c r="CE145" s="373"/>
      <c r="CF145" s="373"/>
      <c r="CG145" s="373"/>
      <c r="CH145" s="373"/>
      <c r="CI145" s="373"/>
      <c r="CJ145" s="373"/>
      <c r="CK145" s="373"/>
      <c r="CL145" s="373"/>
      <c r="CM145" s="373"/>
      <c r="CN145" s="373"/>
      <c r="CO145" s="373"/>
      <c r="CP145" s="373"/>
      <c r="CQ145" s="373"/>
      <c r="CR145" s="373"/>
      <c r="CS145" s="373"/>
      <c r="CT145" s="373"/>
      <c r="CU145" s="373"/>
      <c r="CV145" s="373"/>
      <c r="CW145" s="373"/>
      <c r="CX145" s="373"/>
      <c r="CY145" s="373"/>
      <c r="CZ145" s="373"/>
      <c r="DA145" s="373"/>
      <c r="DB145" s="373"/>
      <c r="DC145" s="373"/>
      <c r="DD145" s="373"/>
      <c r="DE145" s="373"/>
      <c r="DF145" s="373"/>
      <c r="DG145" s="373"/>
      <c r="DH145" s="373"/>
      <c r="DI145" s="373"/>
      <c r="DJ145" s="373"/>
      <c r="DK145" s="373"/>
      <c r="DL145" s="373"/>
      <c r="DM145" s="373"/>
      <c r="DN145" s="373"/>
      <c r="DO145" s="373"/>
      <c r="DP145" s="373"/>
      <c r="DQ145" s="373"/>
      <c r="DR145" s="373"/>
      <c r="DS145" s="373"/>
      <c r="DT145" s="373"/>
      <c r="DU145" s="373"/>
      <c r="DV145" s="373"/>
      <c r="DW145" s="373"/>
      <c r="DX145" s="373"/>
      <c r="DY145" s="373"/>
      <c r="DZ145" s="373"/>
      <c r="EA145" s="373"/>
      <c r="EB145" s="373"/>
      <c r="EC145" s="373"/>
      <c r="ED145" s="373"/>
      <c r="EE145" s="373"/>
      <c r="EF145" s="373"/>
      <c r="EG145" s="373"/>
      <c r="EH145" s="373"/>
      <c r="EI145" s="373"/>
      <c r="EJ145" s="373"/>
      <c r="EK145" s="373"/>
      <c r="EL145" s="373"/>
      <c r="EM145" s="373"/>
      <c r="EN145" s="373"/>
      <c r="EO145" s="373"/>
      <c r="EP145" s="373"/>
      <c r="EQ145" s="373"/>
      <c r="ER145" s="373"/>
      <c r="ES145" s="373"/>
      <c r="ET145" s="373"/>
      <c r="EU145" s="373"/>
      <c r="EV145" s="373"/>
      <c r="EW145" s="373"/>
      <c r="EX145" s="373"/>
      <c r="EY145" s="373"/>
      <c r="EZ145" s="373"/>
      <c r="FA145" s="373"/>
      <c r="FB145" s="373"/>
      <c r="FC145" s="373"/>
      <c r="FD145" s="373"/>
      <c r="FE145" s="373"/>
      <c r="FF145" s="373"/>
      <c r="FG145" s="373"/>
      <c r="FH145" s="373"/>
      <c r="FI145" s="373"/>
      <c r="FJ145" s="373"/>
      <c r="FK145" s="373"/>
      <c r="FL145" s="373"/>
      <c r="FM145" s="373"/>
      <c r="FN145" s="373"/>
      <c r="FO145" s="373"/>
      <c r="FP145" s="373"/>
      <c r="FQ145" s="373"/>
      <c r="FR145" s="373"/>
      <c r="FS145" s="373"/>
      <c r="FT145" s="373"/>
      <c r="FU145" s="373"/>
      <c r="FV145" s="373"/>
      <c r="FW145" s="373"/>
      <c r="FX145" s="373"/>
      <c r="FY145" s="373"/>
      <c r="FZ145" s="373"/>
      <c r="GA145" s="373"/>
      <c r="GB145" s="373"/>
      <c r="GC145" s="373"/>
      <c r="GD145" s="373"/>
      <c r="GE145" s="373"/>
      <c r="GF145" s="373"/>
      <c r="GG145" s="373"/>
      <c r="GH145" s="373"/>
      <c r="GI145" s="373"/>
      <c r="GJ145" s="373"/>
      <c r="GK145" s="373"/>
      <c r="GL145" s="373"/>
      <c r="GM145" s="373"/>
      <c r="GN145" s="373"/>
      <c r="GO145" s="373"/>
    </row>
    <row r="146" spans="1:197">
      <c r="N146" s="373"/>
      <c r="O146" s="373"/>
      <c r="P146" s="373"/>
      <c r="Q146" s="373"/>
      <c r="R146" s="373"/>
      <c r="S146" s="373"/>
      <c r="T146" s="373"/>
      <c r="U146" s="373"/>
      <c r="V146" s="373"/>
      <c r="W146" s="373"/>
      <c r="X146" s="373"/>
      <c r="Y146" s="373"/>
      <c r="Z146" s="373"/>
      <c r="AA146" s="373"/>
      <c r="AB146" s="373"/>
      <c r="AC146" s="373"/>
      <c r="AD146" s="373"/>
      <c r="AE146" s="373"/>
      <c r="AF146" s="373"/>
      <c r="AG146" s="373"/>
      <c r="AH146" s="373"/>
      <c r="AI146" s="373"/>
      <c r="AJ146" s="373"/>
      <c r="AK146" s="373"/>
      <c r="AL146" s="373"/>
      <c r="AM146" s="373"/>
      <c r="AN146" s="373"/>
      <c r="AO146" s="373"/>
      <c r="AP146" s="373"/>
      <c r="AQ146" s="373"/>
      <c r="AR146" s="373"/>
      <c r="AS146" s="373"/>
      <c r="AT146" s="373"/>
      <c r="AU146" s="373"/>
      <c r="AV146" s="373"/>
      <c r="AW146" s="373"/>
      <c r="AX146" s="373"/>
      <c r="AY146" s="373"/>
      <c r="AZ146" s="373"/>
      <c r="BA146" s="373"/>
      <c r="BB146" s="373"/>
      <c r="BC146" s="373"/>
      <c r="BD146" s="373"/>
      <c r="BE146" s="373"/>
      <c r="BF146" s="373"/>
      <c r="BG146" s="373"/>
      <c r="BH146" s="373"/>
      <c r="BI146" s="373"/>
      <c r="BJ146" s="373"/>
      <c r="BK146" s="373"/>
      <c r="BL146" s="373"/>
      <c r="BM146" s="373"/>
      <c r="BN146" s="373"/>
      <c r="BO146" s="373"/>
      <c r="BP146" s="373"/>
      <c r="BQ146" s="373"/>
      <c r="BR146" s="373"/>
      <c r="BS146" s="373"/>
      <c r="BT146" s="373"/>
      <c r="BU146" s="373"/>
      <c r="BV146" s="373"/>
      <c r="BW146" s="373"/>
      <c r="BX146" s="373"/>
      <c r="BY146" s="373"/>
      <c r="BZ146" s="373"/>
      <c r="CA146" s="373"/>
      <c r="CB146" s="373"/>
      <c r="CC146" s="373"/>
      <c r="CD146" s="373"/>
      <c r="CE146" s="373"/>
      <c r="CF146" s="373"/>
      <c r="CG146" s="373"/>
      <c r="CH146" s="373"/>
      <c r="CI146" s="373"/>
      <c r="CJ146" s="373"/>
      <c r="CK146" s="373"/>
      <c r="CL146" s="373"/>
      <c r="CM146" s="373"/>
      <c r="CN146" s="373"/>
      <c r="CO146" s="373"/>
      <c r="CP146" s="373"/>
      <c r="CQ146" s="373"/>
      <c r="CR146" s="373"/>
      <c r="CS146" s="373"/>
      <c r="CT146" s="373"/>
      <c r="CU146" s="373"/>
      <c r="CV146" s="373"/>
      <c r="CW146" s="373"/>
      <c r="CX146" s="373"/>
      <c r="CY146" s="373"/>
      <c r="CZ146" s="373"/>
      <c r="DA146" s="373"/>
      <c r="DB146" s="373"/>
      <c r="DC146" s="373"/>
      <c r="DD146" s="373"/>
      <c r="DE146" s="373"/>
      <c r="DF146" s="373"/>
      <c r="DG146" s="373"/>
      <c r="DH146" s="373"/>
      <c r="DI146" s="373"/>
      <c r="DJ146" s="373"/>
      <c r="DK146" s="373"/>
      <c r="DL146" s="373"/>
      <c r="DM146" s="373"/>
      <c r="DN146" s="373"/>
      <c r="DO146" s="373"/>
      <c r="DP146" s="373"/>
      <c r="DQ146" s="373"/>
      <c r="DR146" s="373"/>
      <c r="DS146" s="373"/>
      <c r="DT146" s="373"/>
      <c r="DU146" s="373"/>
      <c r="DV146" s="373"/>
      <c r="DW146" s="373"/>
      <c r="DX146" s="373"/>
      <c r="DY146" s="373"/>
      <c r="DZ146" s="373"/>
      <c r="EA146" s="373"/>
      <c r="EB146" s="373"/>
      <c r="EC146" s="373"/>
      <c r="ED146" s="373"/>
      <c r="EE146" s="373"/>
      <c r="EF146" s="373"/>
      <c r="EG146" s="373"/>
      <c r="EH146" s="373"/>
      <c r="EI146" s="373"/>
      <c r="EJ146" s="373"/>
      <c r="EK146" s="373"/>
      <c r="EL146" s="373"/>
      <c r="EM146" s="373"/>
      <c r="EN146" s="373"/>
      <c r="EO146" s="373"/>
      <c r="EP146" s="373"/>
      <c r="EQ146" s="373"/>
      <c r="ER146" s="373"/>
      <c r="ES146" s="373"/>
      <c r="ET146" s="373"/>
      <c r="EU146" s="373"/>
      <c r="EV146" s="373"/>
      <c r="EW146" s="373"/>
      <c r="EX146" s="373"/>
      <c r="EY146" s="373"/>
      <c r="EZ146" s="373"/>
      <c r="FA146" s="373"/>
      <c r="FB146" s="373"/>
      <c r="FC146" s="373"/>
      <c r="FD146" s="373"/>
      <c r="FE146" s="373"/>
      <c r="FF146" s="373"/>
      <c r="FG146" s="373"/>
      <c r="FH146" s="373"/>
      <c r="FI146" s="373"/>
      <c r="FJ146" s="373"/>
      <c r="FK146" s="373"/>
      <c r="FL146" s="373"/>
      <c r="FM146" s="373"/>
      <c r="FN146" s="373"/>
      <c r="FO146" s="373"/>
      <c r="FP146" s="373"/>
      <c r="FQ146" s="373"/>
      <c r="FR146" s="373"/>
      <c r="FS146" s="373"/>
      <c r="FT146" s="373"/>
      <c r="FU146" s="373"/>
      <c r="FV146" s="373"/>
      <c r="FW146" s="373"/>
      <c r="FX146" s="373"/>
      <c r="FY146" s="373"/>
      <c r="FZ146" s="373"/>
      <c r="GA146" s="373"/>
      <c r="GB146" s="373"/>
      <c r="GC146" s="373"/>
      <c r="GD146" s="373"/>
      <c r="GE146" s="373"/>
      <c r="GF146" s="373"/>
      <c r="GG146" s="373"/>
      <c r="GH146" s="373"/>
      <c r="GI146" s="373"/>
      <c r="GJ146" s="373"/>
      <c r="GK146" s="373"/>
      <c r="GL146" s="373"/>
      <c r="GM146" s="373"/>
      <c r="GN146" s="373"/>
      <c r="GO146" s="373"/>
    </row>
    <row r="147" spans="1:197">
      <c r="N147" s="373"/>
      <c r="O147" s="373"/>
      <c r="P147" s="373"/>
      <c r="Q147" s="373"/>
      <c r="R147" s="373"/>
      <c r="S147" s="373"/>
      <c r="T147" s="373"/>
      <c r="U147" s="373"/>
      <c r="V147" s="373"/>
      <c r="W147" s="373"/>
      <c r="X147" s="373"/>
      <c r="Y147" s="373"/>
      <c r="Z147" s="373"/>
      <c r="AA147" s="373"/>
      <c r="AB147" s="373"/>
      <c r="AC147" s="373"/>
      <c r="AD147" s="373"/>
      <c r="AE147" s="373"/>
      <c r="AF147" s="373"/>
      <c r="AG147" s="373"/>
      <c r="AH147" s="373"/>
      <c r="AI147" s="373"/>
      <c r="AJ147" s="373"/>
      <c r="AK147" s="373"/>
      <c r="AL147" s="373"/>
      <c r="AM147" s="373"/>
      <c r="AN147" s="373"/>
      <c r="AO147" s="373"/>
      <c r="AP147" s="373"/>
      <c r="AQ147" s="373"/>
      <c r="AR147" s="373"/>
      <c r="AS147" s="373"/>
      <c r="AT147" s="373"/>
      <c r="AU147" s="373"/>
      <c r="AV147" s="373"/>
      <c r="AW147" s="373"/>
      <c r="AX147" s="373"/>
      <c r="AY147" s="373"/>
      <c r="AZ147" s="373"/>
      <c r="BA147" s="373"/>
      <c r="BB147" s="373"/>
      <c r="BC147" s="373"/>
      <c r="BD147" s="373"/>
      <c r="BE147" s="373"/>
      <c r="BF147" s="373"/>
      <c r="BG147" s="373"/>
      <c r="BH147" s="373"/>
      <c r="BI147" s="373"/>
      <c r="BJ147" s="373"/>
      <c r="BK147" s="373"/>
      <c r="BL147" s="373"/>
      <c r="BM147" s="373"/>
      <c r="BN147" s="373"/>
      <c r="BO147" s="373"/>
      <c r="BP147" s="373"/>
      <c r="BQ147" s="373"/>
      <c r="BR147" s="373"/>
      <c r="BS147" s="373"/>
      <c r="BT147" s="373"/>
      <c r="BU147" s="373"/>
      <c r="BV147" s="373"/>
      <c r="BW147" s="373"/>
      <c r="BX147" s="373"/>
      <c r="BY147" s="373"/>
      <c r="BZ147" s="373"/>
      <c r="CA147" s="373"/>
      <c r="CB147" s="373"/>
      <c r="CC147" s="373"/>
      <c r="CD147" s="373"/>
      <c r="CE147" s="373"/>
      <c r="CF147" s="373"/>
      <c r="CG147" s="373"/>
      <c r="CH147" s="373"/>
      <c r="CI147" s="373"/>
      <c r="CJ147" s="373"/>
      <c r="CK147" s="373"/>
      <c r="CL147" s="373"/>
      <c r="CM147" s="373"/>
      <c r="CN147" s="373"/>
      <c r="CO147" s="373"/>
      <c r="CP147" s="373"/>
      <c r="CQ147" s="373"/>
      <c r="CR147" s="373"/>
      <c r="CS147" s="373"/>
      <c r="CT147" s="373"/>
      <c r="CU147" s="373"/>
      <c r="CV147" s="373"/>
      <c r="CW147" s="373"/>
      <c r="CX147" s="373"/>
      <c r="CY147" s="373"/>
      <c r="CZ147" s="373"/>
      <c r="DA147" s="373"/>
      <c r="DB147" s="373"/>
      <c r="DC147" s="373"/>
      <c r="DD147" s="373"/>
      <c r="DE147" s="373"/>
      <c r="DF147" s="373"/>
      <c r="DG147" s="373"/>
      <c r="DH147" s="373"/>
      <c r="DI147" s="373"/>
      <c r="DJ147" s="373"/>
      <c r="DK147" s="373"/>
      <c r="DL147" s="373"/>
      <c r="DM147" s="373"/>
      <c r="DN147" s="373"/>
      <c r="DO147" s="373"/>
      <c r="DP147" s="373"/>
      <c r="DQ147" s="373"/>
      <c r="DR147" s="373"/>
      <c r="DS147" s="373"/>
      <c r="DT147" s="373"/>
      <c r="DU147" s="373"/>
      <c r="DV147" s="373"/>
      <c r="DW147" s="373"/>
      <c r="DX147" s="373"/>
      <c r="DY147" s="373"/>
      <c r="DZ147" s="373"/>
      <c r="EA147" s="373"/>
      <c r="EB147" s="373"/>
      <c r="EC147" s="373"/>
      <c r="ED147" s="373"/>
      <c r="EE147" s="373"/>
      <c r="EF147" s="373"/>
      <c r="EG147" s="373"/>
      <c r="EH147" s="373"/>
      <c r="EI147" s="373"/>
      <c r="EJ147" s="373"/>
      <c r="EK147" s="373"/>
      <c r="EL147" s="373"/>
      <c r="EM147" s="373"/>
      <c r="EN147" s="373"/>
      <c r="EO147" s="373"/>
      <c r="EP147" s="373"/>
      <c r="EQ147" s="373"/>
      <c r="ER147" s="373"/>
      <c r="ES147" s="373"/>
      <c r="ET147" s="373"/>
      <c r="EU147" s="373"/>
      <c r="EV147" s="373"/>
      <c r="EW147" s="373"/>
      <c r="EX147" s="373"/>
      <c r="EY147" s="373"/>
      <c r="EZ147" s="373"/>
      <c r="FA147" s="373"/>
      <c r="FB147" s="373"/>
      <c r="FC147" s="373"/>
      <c r="FD147" s="373"/>
      <c r="FE147" s="373"/>
      <c r="FF147" s="373"/>
      <c r="FG147" s="373"/>
      <c r="FH147" s="373"/>
      <c r="FI147" s="373"/>
      <c r="FJ147" s="373"/>
      <c r="FK147" s="373"/>
      <c r="FL147" s="373"/>
      <c r="FM147" s="373"/>
      <c r="FN147" s="373"/>
      <c r="FO147" s="373"/>
      <c r="FP147" s="373"/>
      <c r="FQ147" s="373"/>
      <c r="FR147" s="373"/>
      <c r="FS147" s="373"/>
      <c r="FT147" s="373"/>
      <c r="FU147" s="373"/>
      <c r="FV147" s="373"/>
      <c r="FW147" s="373"/>
      <c r="FX147" s="373"/>
      <c r="FY147" s="373"/>
      <c r="FZ147" s="373"/>
      <c r="GA147" s="373"/>
      <c r="GB147" s="373"/>
      <c r="GC147" s="373"/>
      <c r="GD147" s="373"/>
      <c r="GE147" s="373"/>
      <c r="GF147" s="373"/>
      <c r="GG147" s="373"/>
      <c r="GH147" s="373"/>
      <c r="GI147" s="373"/>
      <c r="GJ147" s="373"/>
      <c r="GK147" s="373"/>
      <c r="GL147" s="373"/>
      <c r="GM147" s="373"/>
      <c r="GN147" s="373"/>
      <c r="GO147" s="373"/>
    </row>
    <row r="148" spans="1:197">
      <c r="N148" s="373"/>
      <c r="O148" s="373"/>
      <c r="P148" s="373"/>
      <c r="Q148" s="373"/>
      <c r="R148" s="373"/>
      <c r="S148" s="373"/>
      <c r="T148" s="373"/>
      <c r="U148" s="373"/>
      <c r="V148" s="373"/>
      <c r="W148" s="373"/>
      <c r="X148" s="373"/>
      <c r="Y148" s="373"/>
      <c r="Z148" s="373"/>
      <c r="AA148" s="373"/>
      <c r="AB148" s="373"/>
      <c r="AC148" s="373"/>
      <c r="AD148" s="373"/>
      <c r="AE148" s="373"/>
      <c r="AF148" s="373"/>
      <c r="AG148" s="373"/>
      <c r="AH148" s="373"/>
      <c r="AI148" s="373"/>
      <c r="AJ148" s="373"/>
      <c r="AK148" s="373"/>
      <c r="AL148" s="373"/>
      <c r="AM148" s="373"/>
      <c r="AN148" s="373"/>
      <c r="AO148" s="373"/>
      <c r="AP148" s="373"/>
      <c r="AQ148" s="373"/>
      <c r="AR148" s="373"/>
      <c r="AS148" s="373"/>
      <c r="AT148" s="373"/>
      <c r="AU148" s="373"/>
      <c r="AV148" s="373"/>
      <c r="AW148" s="373"/>
      <c r="AX148" s="373"/>
      <c r="AY148" s="373"/>
      <c r="AZ148" s="373"/>
      <c r="BA148" s="373"/>
      <c r="BB148" s="373"/>
      <c r="BC148" s="373"/>
      <c r="BD148" s="373"/>
      <c r="BE148" s="373"/>
      <c r="BF148" s="373"/>
      <c r="BG148" s="373"/>
      <c r="BH148" s="373"/>
      <c r="BI148" s="373"/>
      <c r="BJ148" s="373"/>
      <c r="BK148" s="373"/>
      <c r="BL148" s="373"/>
      <c r="BM148" s="373"/>
      <c r="BN148" s="373"/>
      <c r="BO148" s="373"/>
      <c r="BP148" s="373"/>
      <c r="BQ148" s="373"/>
      <c r="BR148" s="373"/>
      <c r="BS148" s="373"/>
      <c r="BT148" s="373"/>
      <c r="BU148" s="373"/>
      <c r="BV148" s="373"/>
      <c r="BW148" s="373"/>
      <c r="BX148" s="373"/>
      <c r="BY148" s="373"/>
      <c r="BZ148" s="373"/>
      <c r="CA148" s="373"/>
      <c r="CB148" s="373"/>
      <c r="CC148" s="373"/>
      <c r="CD148" s="373"/>
      <c r="CE148" s="373"/>
      <c r="CF148" s="373"/>
      <c r="CG148" s="373"/>
      <c r="CH148" s="373"/>
      <c r="CI148" s="373"/>
      <c r="CJ148" s="373"/>
      <c r="CK148" s="373"/>
      <c r="CL148" s="373"/>
      <c r="CM148" s="373"/>
      <c r="CN148" s="373"/>
      <c r="CO148" s="373"/>
      <c r="CP148" s="373"/>
      <c r="CQ148" s="373"/>
      <c r="CR148" s="373"/>
      <c r="CS148" s="373"/>
      <c r="CT148" s="373"/>
      <c r="CU148" s="373"/>
      <c r="CV148" s="373"/>
      <c r="CW148" s="373"/>
      <c r="CX148" s="373"/>
      <c r="CY148" s="373"/>
      <c r="CZ148" s="373"/>
      <c r="DA148" s="373"/>
      <c r="DB148" s="373"/>
      <c r="DC148" s="373"/>
      <c r="DD148" s="373"/>
      <c r="DE148" s="373"/>
      <c r="DF148" s="373"/>
      <c r="DG148" s="373"/>
      <c r="DH148" s="373"/>
      <c r="DI148" s="373"/>
      <c r="DJ148" s="373"/>
      <c r="DK148" s="373"/>
      <c r="DL148" s="373"/>
      <c r="DM148" s="373"/>
      <c r="DN148" s="373"/>
      <c r="DO148" s="373"/>
      <c r="DP148" s="373"/>
      <c r="DQ148" s="373"/>
      <c r="DR148" s="373"/>
      <c r="DS148" s="373"/>
      <c r="DT148" s="373"/>
      <c r="DU148" s="373"/>
      <c r="DV148" s="373"/>
      <c r="DW148" s="373"/>
      <c r="DX148" s="373"/>
      <c r="DY148" s="373"/>
      <c r="DZ148" s="373"/>
      <c r="EA148" s="373"/>
      <c r="EB148" s="373"/>
      <c r="EC148" s="373"/>
      <c r="ED148" s="373"/>
      <c r="EE148" s="373"/>
      <c r="EF148" s="373"/>
      <c r="EG148" s="373"/>
      <c r="EH148" s="373"/>
      <c r="EI148" s="373"/>
      <c r="EJ148" s="373"/>
      <c r="EK148" s="373"/>
      <c r="EL148" s="373"/>
      <c r="EM148" s="373"/>
      <c r="EN148" s="373"/>
      <c r="EO148" s="373"/>
      <c r="EP148" s="373"/>
      <c r="EQ148" s="373"/>
      <c r="ER148" s="373"/>
      <c r="ES148" s="373"/>
      <c r="ET148" s="373"/>
      <c r="EU148" s="373"/>
      <c r="EV148" s="373"/>
      <c r="EW148" s="373"/>
      <c r="EX148" s="373"/>
      <c r="EY148" s="373"/>
      <c r="EZ148" s="373"/>
      <c r="FA148" s="373"/>
      <c r="FB148" s="373"/>
      <c r="FC148" s="373"/>
      <c r="FD148" s="373"/>
      <c r="FE148" s="373"/>
      <c r="FF148" s="373"/>
      <c r="FG148" s="373"/>
      <c r="FH148" s="373"/>
      <c r="FI148" s="373"/>
      <c r="FJ148" s="373"/>
      <c r="FK148" s="373"/>
      <c r="FL148" s="373"/>
      <c r="FM148" s="373"/>
      <c r="FN148" s="373"/>
      <c r="FO148" s="373"/>
      <c r="FP148" s="373"/>
      <c r="FQ148" s="373"/>
      <c r="FR148" s="373"/>
      <c r="FS148" s="373"/>
      <c r="FT148" s="373"/>
      <c r="FU148" s="373"/>
      <c r="FV148" s="373"/>
      <c r="FW148" s="373"/>
      <c r="FX148" s="373"/>
      <c r="FY148" s="373"/>
      <c r="FZ148" s="373"/>
      <c r="GA148" s="373"/>
      <c r="GB148" s="373"/>
      <c r="GC148" s="373"/>
      <c r="GD148" s="373"/>
      <c r="GE148" s="373"/>
      <c r="GF148" s="373"/>
      <c r="GG148" s="373"/>
      <c r="GH148" s="373"/>
      <c r="GI148" s="373"/>
      <c r="GJ148" s="373"/>
      <c r="GK148" s="373"/>
      <c r="GL148" s="373"/>
      <c r="GM148" s="373"/>
      <c r="GN148" s="373"/>
      <c r="GO148" s="373"/>
    </row>
    <row r="149" spans="1:197">
      <c r="N149" s="373"/>
      <c r="O149" s="373"/>
      <c r="P149" s="373"/>
      <c r="Q149" s="373"/>
      <c r="R149" s="373"/>
      <c r="S149" s="373"/>
      <c r="T149" s="373"/>
      <c r="U149" s="373"/>
      <c r="V149" s="373"/>
      <c r="W149" s="373"/>
      <c r="X149" s="373"/>
      <c r="Y149" s="373"/>
      <c r="Z149" s="373"/>
      <c r="AA149" s="373"/>
      <c r="AB149" s="373"/>
      <c r="AC149" s="373"/>
      <c r="AD149" s="373"/>
      <c r="AE149" s="373"/>
      <c r="AF149" s="373"/>
      <c r="AG149" s="373"/>
      <c r="AH149" s="373"/>
      <c r="AI149" s="373"/>
      <c r="AJ149" s="373"/>
      <c r="AK149" s="373"/>
      <c r="AL149" s="373"/>
      <c r="AM149" s="373"/>
      <c r="AN149" s="373"/>
      <c r="AO149" s="373"/>
      <c r="AP149" s="373"/>
      <c r="AQ149" s="373"/>
      <c r="AR149" s="373"/>
      <c r="AS149" s="373"/>
      <c r="AT149" s="373"/>
      <c r="AU149" s="373"/>
      <c r="AV149" s="373"/>
      <c r="AW149" s="373"/>
      <c r="AX149" s="373"/>
      <c r="AY149" s="373"/>
      <c r="AZ149" s="373"/>
      <c r="BA149" s="373"/>
      <c r="BB149" s="373"/>
      <c r="BC149" s="373"/>
      <c r="BD149" s="373"/>
      <c r="BE149" s="373"/>
      <c r="BF149" s="373"/>
      <c r="BG149" s="373"/>
      <c r="BH149" s="373"/>
      <c r="BI149" s="373"/>
      <c r="BJ149" s="373"/>
      <c r="BK149" s="373"/>
      <c r="BL149" s="373"/>
      <c r="BM149" s="373"/>
      <c r="BN149" s="373"/>
      <c r="BO149" s="373"/>
      <c r="BP149" s="373"/>
      <c r="BQ149" s="373"/>
      <c r="BR149" s="373"/>
      <c r="BS149" s="373"/>
      <c r="BT149" s="373"/>
      <c r="BU149" s="373"/>
      <c r="BV149" s="373"/>
      <c r="BW149" s="373"/>
      <c r="BX149" s="373"/>
      <c r="BY149" s="373"/>
      <c r="BZ149" s="373"/>
      <c r="CA149" s="373"/>
      <c r="CB149" s="373"/>
      <c r="CC149" s="373"/>
      <c r="CD149" s="373"/>
      <c r="CE149" s="373"/>
      <c r="CF149" s="373"/>
      <c r="CG149" s="373"/>
      <c r="CH149" s="373"/>
      <c r="CI149" s="373"/>
      <c r="CJ149" s="373"/>
      <c r="CK149" s="373"/>
      <c r="CL149" s="373"/>
      <c r="CM149" s="373"/>
      <c r="CN149" s="373"/>
      <c r="CO149" s="373"/>
      <c r="CP149" s="373"/>
      <c r="CQ149" s="373"/>
      <c r="CR149" s="373"/>
      <c r="CS149" s="373"/>
      <c r="CT149" s="373"/>
      <c r="CU149" s="373"/>
      <c r="CV149" s="373"/>
      <c r="CW149" s="373"/>
      <c r="CX149" s="373"/>
      <c r="CY149" s="373"/>
      <c r="CZ149" s="373"/>
      <c r="DA149" s="373"/>
      <c r="DB149" s="373"/>
      <c r="DC149" s="373"/>
      <c r="DD149" s="373"/>
      <c r="DE149" s="373"/>
      <c r="DF149" s="373"/>
      <c r="DG149" s="373"/>
      <c r="DH149" s="373"/>
      <c r="DI149" s="373"/>
      <c r="DJ149" s="373"/>
      <c r="DK149" s="373"/>
      <c r="DL149" s="373"/>
      <c r="DM149" s="373"/>
      <c r="DN149" s="373"/>
      <c r="DO149" s="373"/>
      <c r="DP149" s="373"/>
      <c r="DQ149" s="373"/>
      <c r="DR149" s="373"/>
      <c r="DS149" s="373"/>
      <c r="DT149" s="373"/>
      <c r="DU149" s="373"/>
      <c r="DV149" s="373"/>
      <c r="DW149" s="373"/>
      <c r="DX149" s="373"/>
      <c r="DY149" s="373"/>
      <c r="DZ149" s="373"/>
      <c r="EA149" s="373"/>
      <c r="EB149" s="373"/>
      <c r="EC149" s="373"/>
      <c r="ED149" s="373"/>
      <c r="EE149" s="373"/>
      <c r="EF149" s="373"/>
      <c r="EG149" s="373"/>
      <c r="EH149" s="373"/>
      <c r="EI149" s="373"/>
      <c r="EJ149" s="373"/>
      <c r="EK149" s="373"/>
      <c r="EL149" s="373"/>
      <c r="EM149" s="373"/>
      <c r="EN149" s="373"/>
      <c r="EO149" s="373"/>
      <c r="EP149" s="373"/>
      <c r="EQ149" s="373"/>
      <c r="ER149" s="373"/>
      <c r="ES149" s="373"/>
      <c r="ET149" s="373"/>
      <c r="EU149" s="373"/>
      <c r="EV149" s="373"/>
      <c r="EW149" s="373"/>
      <c r="EX149" s="373"/>
      <c r="EY149" s="373"/>
      <c r="EZ149" s="373"/>
      <c r="FA149" s="373"/>
      <c r="FB149" s="373"/>
      <c r="FC149" s="373"/>
      <c r="FD149" s="373"/>
      <c r="FE149" s="373"/>
      <c r="FF149" s="373"/>
      <c r="FG149" s="373"/>
      <c r="FH149" s="373"/>
      <c r="FI149" s="373"/>
      <c r="FJ149" s="373"/>
      <c r="FK149" s="373"/>
      <c r="FL149" s="373"/>
      <c r="FM149" s="373"/>
      <c r="FN149" s="373"/>
      <c r="FO149" s="373"/>
      <c r="FP149" s="373"/>
      <c r="FQ149" s="373"/>
      <c r="FR149" s="373"/>
      <c r="FS149" s="373"/>
      <c r="FT149" s="373"/>
      <c r="FU149" s="373"/>
      <c r="FV149" s="373"/>
      <c r="FW149" s="373"/>
      <c r="FX149" s="373"/>
      <c r="FY149" s="373"/>
      <c r="FZ149" s="373"/>
      <c r="GA149" s="373"/>
      <c r="GB149" s="373"/>
      <c r="GC149" s="373"/>
      <c r="GD149" s="373"/>
      <c r="GE149" s="373"/>
      <c r="GF149" s="373"/>
      <c r="GG149" s="373"/>
      <c r="GH149" s="373"/>
      <c r="GI149" s="373"/>
      <c r="GJ149" s="373"/>
      <c r="GK149" s="373"/>
      <c r="GL149" s="373"/>
      <c r="GM149" s="373"/>
      <c r="GN149" s="373"/>
      <c r="GO149" s="373"/>
    </row>
    <row r="150" spans="1:197">
      <c r="N150" s="373"/>
      <c r="O150" s="373"/>
      <c r="P150" s="373"/>
      <c r="Q150" s="373"/>
      <c r="R150" s="373"/>
      <c r="S150" s="373"/>
      <c r="T150" s="373"/>
      <c r="U150" s="373"/>
      <c r="V150" s="373"/>
      <c r="W150" s="373"/>
      <c r="X150" s="373"/>
      <c r="Y150" s="373"/>
      <c r="Z150" s="373"/>
      <c r="AA150" s="373"/>
      <c r="AB150" s="373"/>
      <c r="AC150" s="373"/>
      <c r="AD150" s="373"/>
      <c r="AE150" s="373"/>
      <c r="AF150" s="373"/>
      <c r="AG150" s="373"/>
      <c r="AH150" s="373"/>
      <c r="AI150" s="373"/>
      <c r="AJ150" s="373"/>
      <c r="AK150" s="373"/>
      <c r="AL150" s="373"/>
      <c r="AM150" s="373"/>
      <c r="AN150" s="373"/>
      <c r="AO150" s="373"/>
      <c r="AP150" s="373"/>
      <c r="AQ150" s="373"/>
      <c r="AR150" s="373"/>
      <c r="AS150" s="373"/>
      <c r="AT150" s="373"/>
      <c r="AU150" s="373"/>
      <c r="AV150" s="373"/>
      <c r="AW150" s="373"/>
      <c r="AX150" s="373"/>
      <c r="AY150" s="373"/>
      <c r="AZ150" s="373"/>
      <c r="BA150" s="373"/>
      <c r="BB150" s="373"/>
      <c r="BC150" s="373"/>
      <c r="BD150" s="373"/>
      <c r="BE150" s="373"/>
      <c r="BF150" s="373"/>
      <c r="BG150" s="373"/>
      <c r="BH150" s="373"/>
      <c r="BI150" s="373"/>
      <c r="BJ150" s="373"/>
      <c r="BK150" s="373"/>
      <c r="BL150" s="373"/>
      <c r="BM150" s="373"/>
      <c r="BN150" s="373"/>
      <c r="BO150" s="373"/>
      <c r="BP150" s="373"/>
      <c r="BQ150" s="373"/>
      <c r="BR150" s="373"/>
      <c r="BS150" s="373"/>
      <c r="BT150" s="373"/>
      <c r="BU150" s="373"/>
      <c r="BV150" s="373"/>
      <c r="BW150" s="373"/>
      <c r="BX150" s="373"/>
      <c r="BY150" s="373"/>
      <c r="BZ150" s="373"/>
      <c r="CA150" s="373"/>
      <c r="CB150" s="373"/>
      <c r="CC150" s="373"/>
      <c r="CD150" s="373"/>
      <c r="CE150" s="373"/>
      <c r="CF150" s="373"/>
      <c r="CG150" s="373"/>
      <c r="CH150" s="373"/>
      <c r="CI150" s="373"/>
      <c r="CJ150" s="373"/>
      <c r="CK150" s="373"/>
      <c r="CL150" s="373"/>
      <c r="CM150" s="373"/>
      <c r="CN150" s="373"/>
      <c r="CO150" s="373"/>
      <c r="CP150" s="373"/>
      <c r="CQ150" s="373"/>
      <c r="CR150" s="373"/>
      <c r="CS150" s="373"/>
      <c r="CT150" s="373"/>
      <c r="CU150" s="373"/>
      <c r="CV150" s="373"/>
      <c r="CW150" s="373"/>
      <c r="CX150" s="373"/>
      <c r="CY150" s="373"/>
      <c r="CZ150" s="373"/>
      <c r="DA150" s="373"/>
      <c r="DB150" s="373"/>
      <c r="DC150" s="373"/>
      <c r="DD150" s="373"/>
      <c r="DE150" s="373"/>
      <c r="DF150" s="373"/>
      <c r="DG150" s="373"/>
      <c r="DH150" s="373"/>
      <c r="DI150" s="373"/>
      <c r="DJ150" s="373"/>
      <c r="DK150" s="373"/>
      <c r="DL150" s="373"/>
      <c r="DM150" s="373"/>
      <c r="DN150" s="373"/>
      <c r="DO150" s="373"/>
      <c r="DP150" s="373"/>
      <c r="DQ150" s="373"/>
      <c r="DR150" s="373"/>
      <c r="DS150" s="373"/>
      <c r="DT150" s="373"/>
      <c r="DU150" s="373"/>
      <c r="DV150" s="373"/>
      <c r="DW150" s="373"/>
      <c r="DX150" s="373"/>
      <c r="DY150" s="373"/>
      <c r="DZ150" s="373"/>
      <c r="EA150" s="373"/>
      <c r="EB150" s="373"/>
      <c r="EC150" s="373"/>
      <c r="ED150" s="373"/>
      <c r="EE150" s="373"/>
      <c r="EF150" s="373"/>
      <c r="EG150" s="373"/>
      <c r="EH150" s="373"/>
      <c r="EI150" s="373"/>
      <c r="EJ150" s="373"/>
      <c r="EK150" s="373"/>
      <c r="EL150" s="373"/>
      <c r="EM150" s="373"/>
      <c r="EN150" s="373"/>
      <c r="EO150" s="373"/>
      <c r="EP150" s="373"/>
      <c r="EQ150" s="373"/>
      <c r="ER150" s="373"/>
      <c r="ES150" s="373"/>
      <c r="ET150" s="373"/>
      <c r="EU150" s="373"/>
      <c r="EV150" s="373"/>
      <c r="EW150" s="373"/>
      <c r="EX150" s="373"/>
      <c r="EY150" s="373"/>
      <c r="EZ150" s="373"/>
      <c r="FA150" s="373"/>
      <c r="FB150" s="373"/>
      <c r="FC150" s="373"/>
      <c r="FD150" s="373"/>
      <c r="FE150" s="373"/>
      <c r="FF150" s="373"/>
      <c r="FG150" s="373"/>
      <c r="FH150" s="373"/>
      <c r="FI150" s="373"/>
      <c r="FJ150" s="373"/>
      <c r="FK150" s="373"/>
      <c r="FL150" s="373"/>
      <c r="FM150" s="373"/>
      <c r="FN150" s="373"/>
      <c r="FO150" s="373"/>
      <c r="FP150" s="373"/>
      <c r="FQ150" s="373"/>
      <c r="FR150" s="373"/>
      <c r="FS150" s="373"/>
      <c r="FT150" s="373"/>
      <c r="FU150" s="373"/>
      <c r="FV150" s="373"/>
      <c r="FW150" s="373"/>
      <c r="FX150" s="373"/>
      <c r="FY150" s="373"/>
      <c r="FZ150" s="373"/>
      <c r="GA150" s="373"/>
      <c r="GB150" s="373"/>
      <c r="GC150" s="373"/>
      <c r="GD150" s="373"/>
      <c r="GE150" s="373"/>
      <c r="GF150" s="373"/>
      <c r="GG150" s="373"/>
      <c r="GH150" s="373"/>
      <c r="GI150" s="373"/>
      <c r="GJ150" s="373"/>
      <c r="GK150" s="373"/>
      <c r="GL150" s="373"/>
      <c r="GM150" s="373"/>
      <c r="GN150" s="373"/>
      <c r="GO150" s="373"/>
    </row>
    <row r="151" spans="1:197">
      <c r="N151" s="373"/>
      <c r="O151" s="373"/>
      <c r="P151" s="373"/>
      <c r="Q151" s="373"/>
      <c r="R151" s="373"/>
      <c r="S151" s="373"/>
      <c r="T151" s="373"/>
      <c r="U151" s="373"/>
      <c r="V151" s="373"/>
      <c r="W151" s="373"/>
      <c r="X151" s="373"/>
      <c r="Y151" s="373"/>
      <c r="Z151" s="373"/>
      <c r="AA151" s="373"/>
      <c r="AB151" s="373"/>
      <c r="AC151" s="373"/>
      <c r="AD151" s="373"/>
      <c r="AE151" s="373"/>
      <c r="AF151" s="373"/>
      <c r="AG151" s="373"/>
      <c r="AH151" s="373"/>
      <c r="AI151" s="373"/>
      <c r="AJ151" s="373"/>
      <c r="AK151" s="373"/>
      <c r="AL151" s="373"/>
      <c r="AM151" s="373"/>
      <c r="AN151" s="373"/>
      <c r="AO151" s="373"/>
      <c r="AP151" s="373"/>
      <c r="AQ151" s="373"/>
      <c r="AR151" s="373"/>
      <c r="AS151" s="373"/>
      <c r="AT151" s="373"/>
      <c r="AU151" s="373"/>
      <c r="AV151" s="373"/>
      <c r="AW151" s="373"/>
      <c r="AX151" s="373"/>
      <c r="AY151" s="373"/>
      <c r="AZ151" s="373"/>
      <c r="BA151" s="373"/>
      <c r="BB151" s="373"/>
      <c r="BC151" s="373"/>
      <c r="BD151" s="373"/>
      <c r="BE151" s="373"/>
      <c r="BF151" s="373"/>
      <c r="BG151" s="373"/>
      <c r="BH151" s="373"/>
      <c r="BI151" s="373"/>
      <c r="BJ151" s="373"/>
      <c r="BK151" s="373"/>
      <c r="BL151" s="373"/>
      <c r="BM151" s="373"/>
      <c r="BN151" s="373"/>
      <c r="BO151" s="373"/>
      <c r="BP151" s="373"/>
      <c r="BQ151" s="373"/>
      <c r="BR151" s="373"/>
      <c r="BS151" s="373"/>
      <c r="BT151" s="373"/>
      <c r="BU151" s="373"/>
      <c r="BV151" s="373"/>
      <c r="BW151" s="373"/>
      <c r="BX151" s="373"/>
      <c r="BY151" s="373"/>
      <c r="BZ151" s="373"/>
      <c r="CA151" s="373"/>
      <c r="CB151" s="373"/>
      <c r="CC151" s="373"/>
      <c r="CD151" s="373"/>
      <c r="CE151" s="373"/>
      <c r="CF151" s="373"/>
      <c r="CG151" s="373"/>
      <c r="CH151" s="373"/>
      <c r="CI151" s="373"/>
      <c r="CJ151" s="373"/>
      <c r="CK151" s="373"/>
      <c r="CL151" s="373"/>
      <c r="CM151" s="373"/>
      <c r="CN151" s="373"/>
      <c r="CO151" s="373"/>
      <c r="CP151" s="373"/>
      <c r="CQ151" s="373"/>
      <c r="CR151" s="373"/>
      <c r="CS151" s="373"/>
      <c r="CT151" s="373"/>
      <c r="CU151" s="373"/>
      <c r="CV151" s="373"/>
      <c r="CW151" s="373"/>
      <c r="CX151" s="373"/>
      <c r="CY151" s="373"/>
      <c r="CZ151" s="373"/>
      <c r="DA151" s="373"/>
      <c r="DB151" s="373"/>
      <c r="DC151" s="373"/>
      <c r="DD151" s="373"/>
      <c r="DE151" s="373"/>
      <c r="DF151" s="373"/>
      <c r="DG151" s="373"/>
      <c r="DH151" s="373"/>
      <c r="DI151" s="373"/>
      <c r="DJ151" s="373"/>
      <c r="DK151" s="373"/>
      <c r="DL151" s="373"/>
      <c r="DM151" s="373"/>
      <c r="DN151" s="373"/>
      <c r="DO151" s="373"/>
      <c r="DP151" s="373"/>
      <c r="DQ151" s="373"/>
      <c r="DR151" s="373"/>
      <c r="DS151" s="373"/>
      <c r="DT151" s="373"/>
      <c r="DU151" s="373"/>
      <c r="DV151" s="373"/>
      <c r="DW151" s="373"/>
      <c r="DX151" s="373"/>
      <c r="DY151" s="373"/>
      <c r="DZ151" s="373"/>
      <c r="EA151" s="373"/>
      <c r="EB151" s="373"/>
      <c r="EC151" s="373"/>
      <c r="ED151" s="373"/>
      <c r="EE151" s="373"/>
      <c r="EF151" s="373"/>
      <c r="EG151" s="373"/>
      <c r="EH151" s="373"/>
      <c r="EI151" s="373"/>
      <c r="EJ151" s="373"/>
      <c r="EK151" s="373"/>
      <c r="EL151" s="373"/>
      <c r="EM151" s="373"/>
      <c r="EN151" s="373"/>
      <c r="EO151" s="373"/>
      <c r="EP151" s="373"/>
      <c r="EQ151" s="373"/>
      <c r="ER151" s="373"/>
      <c r="ES151" s="373"/>
      <c r="ET151" s="373"/>
      <c r="EU151" s="373"/>
      <c r="EV151" s="373"/>
      <c r="EW151" s="373"/>
      <c r="EX151" s="373"/>
      <c r="EY151" s="373"/>
      <c r="EZ151" s="373"/>
      <c r="FA151" s="373"/>
      <c r="FB151" s="373"/>
      <c r="FC151" s="373"/>
      <c r="FD151" s="373"/>
      <c r="FE151" s="373"/>
      <c r="FF151" s="373"/>
      <c r="FG151" s="373"/>
      <c r="FH151" s="373"/>
      <c r="FI151" s="373"/>
      <c r="FJ151" s="373"/>
      <c r="FK151" s="373"/>
      <c r="FL151" s="373"/>
      <c r="FM151" s="373"/>
      <c r="FN151" s="373"/>
      <c r="FO151" s="373"/>
      <c r="FP151" s="373"/>
      <c r="FQ151" s="373"/>
      <c r="FR151" s="373"/>
      <c r="FS151" s="373"/>
      <c r="FT151" s="373"/>
      <c r="FU151" s="373"/>
      <c r="FV151" s="373"/>
      <c r="FW151" s="373"/>
      <c r="FX151" s="373"/>
      <c r="FY151" s="373"/>
      <c r="FZ151" s="373"/>
      <c r="GA151" s="373"/>
      <c r="GB151" s="373"/>
      <c r="GC151" s="373"/>
      <c r="GD151" s="373"/>
      <c r="GE151" s="373"/>
      <c r="GF151" s="373"/>
      <c r="GG151" s="373"/>
      <c r="GH151" s="373"/>
      <c r="GI151" s="373"/>
      <c r="GJ151" s="373"/>
      <c r="GK151" s="373"/>
      <c r="GL151" s="373"/>
      <c r="GM151" s="373"/>
      <c r="GN151" s="373"/>
      <c r="GO151" s="373"/>
    </row>
    <row r="152" spans="1:197">
      <c r="N152" s="373"/>
      <c r="O152" s="373"/>
      <c r="P152" s="373"/>
      <c r="Q152" s="373"/>
      <c r="R152" s="373"/>
      <c r="S152" s="373"/>
      <c r="T152" s="373"/>
      <c r="U152" s="373"/>
      <c r="V152" s="373"/>
      <c r="W152" s="373"/>
      <c r="X152" s="373"/>
      <c r="Y152" s="373"/>
      <c r="Z152" s="373"/>
      <c r="AA152" s="373"/>
      <c r="AB152" s="373"/>
      <c r="AC152" s="373"/>
      <c r="AD152" s="373"/>
      <c r="AE152" s="373"/>
      <c r="AF152" s="373"/>
      <c r="AG152" s="373"/>
      <c r="AH152" s="373"/>
      <c r="AI152" s="373"/>
      <c r="AJ152" s="373"/>
      <c r="AK152" s="373"/>
      <c r="AL152" s="373"/>
      <c r="AM152" s="373"/>
      <c r="AN152" s="373"/>
      <c r="AO152" s="373"/>
      <c r="AP152" s="373"/>
      <c r="AQ152" s="373"/>
      <c r="AR152" s="373"/>
      <c r="AS152" s="373"/>
      <c r="AT152" s="373"/>
      <c r="AU152" s="373"/>
      <c r="AV152" s="373"/>
      <c r="AW152" s="373"/>
      <c r="AX152" s="373"/>
      <c r="AY152" s="373"/>
      <c r="AZ152" s="373"/>
      <c r="BA152" s="373"/>
      <c r="BB152" s="373"/>
      <c r="BC152" s="373"/>
      <c r="BD152" s="373"/>
      <c r="BE152" s="373"/>
      <c r="BF152" s="373"/>
      <c r="BG152" s="373"/>
      <c r="BH152" s="373"/>
      <c r="BI152" s="373"/>
      <c r="BJ152" s="373"/>
      <c r="BK152" s="373"/>
      <c r="BL152" s="373"/>
      <c r="BM152" s="373"/>
      <c r="BN152" s="373"/>
      <c r="BO152" s="373"/>
      <c r="BP152" s="373"/>
      <c r="BQ152" s="373"/>
      <c r="BR152" s="373"/>
      <c r="BS152" s="373"/>
      <c r="BT152" s="373"/>
      <c r="BU152" s="373"/>
      <c r="BV152" s="373"/>
      <c r="BW152" s="373"/>
      <c r="BX152" s="373"/>
      <c r="BY152" s="373"/>
      <c r="BZ152" s="373"/>
      <c r="CA152" s="373"/>
      <c r="CB152" s="373"/>
      <c r="CC152" s="373"/>
      <c r="CD152" s="373"/>
      <c r="CE152" s="373"/>
      <c r="CF152" s="373"/>
      <c r="CG152" s="373"/>
      <c r="CH152" s="373"/>
      <c r="CI152" s="373"/>
      <c r="CJ152" s="373"/>
      <c r="CK152" s="373"/>
      <c r="CL152" s="373"/>
      <c r="CM152" s="373"/>
      <c r="CN152" s="373"/>
      <c r="CO152" s="373"/>
      <c r="CP152" s="373"/>
      <c r="CQ152" s="373"/>
      <c r="CR152" s="373"/>
      <c r="CS152" s="373"/>
      <c r="CT152" s="373"/>
      <c r="CU152" s="373"/>
      <c r="CV152" s="373"/>
      <c r="CW152" s="373"/>
      <c r="CX152" s="373"/>
      <c r="CY152" s="373"/>
      <c r="CZ152" s="373"/>
      <c r="DA152" s="373"/>
      <c r="DB152" s="373"/>
      <c r="DC152" s="373"/>
      <c r="DD152" s="373"/>
      <c r="DE152" s="373"/>
      <c r="DF152" s="373"/>
      <c r="DG152" s="373"/>
      <c r="DH152" s="373"/>
      <c r="DI152" s="373"/>
      <c r="DJ152" s="373"/>
      <c r="DK152" s="373"/>
      <c r="DL152" s="373"/>
      <c r="DM152" s="373"/>
      <c r="DN152" s="373"/>
      <c r="DO152" s="373"/>
      <c r="DP152" s="373"/>
      <c r="DQ152" s="373"/>
      <c r="DR152" s="373"/>
      <c r="DS152" s="373"/>
      <c r="DT152" s="373"/>
      <c r="DU152" s="373"/>
      <c r="DV152" s="373"/>
      <c r="DW152" s="373"/>
      <c r="DX152" s="373"/>
      <c r="DY152" s="373"/>
      <c r="DZ152" s="373"/>
      <c r="EA152" s="373"/>
      <c r="EB152" s="373"/>
      <c r="EC152" s="373"/>
      <c r="ED152" s="373"/>
      <c r="EE152" s="373"/>
      <c r="EF152" s="373"/>
      <c r="EG152" s="373"/>
      <c r="EH152" s="373"/>
      <c r="EI152" s="373"/>
      <c r="EJ152" s="373"/>
      <c r="EK152" s="373"/>
      <c r="EL152" s="373"/>
      <c r="EM152" s="373"/>
      <c r="EN152" s="373"/>
      <c r="EO152" s="373"/>
      <c r="EP152" s="373"/>
      <c r="EQ152" s="373"/>
      <c r="ER152" s="373"/>
      <c r="ES152" s="373"/>
      <c r="ET152" s="373"/>
      <c r="EU152" s="373"/>
      <c r="EV152" s="373"/>
      <c r="EW152" s="373"/>
      <c r="EX152" s="373"/>
      <c r="EY152" s="373"/>
      <c r="EZ152" s="373"/>
      <c r="FA152" s="373"/>
      <c r="FB152" s="373"/>
      <c r="FC152" s="373"/>
      <c r="FD152" s="373"/>
      <c r="FE152" s="373"/>
      <c r="FF152" s="373"/>
      <c r="FG152" s="373"/>
      <c r="FH152" s="373"/>
      <c r="FI152" s="373"/>
      <c r="FJ152" s="373"/>
      <c r="FK152" s="373"/>
      <c r="FL152" s="373"/>
      <c r="FM152" s="373"/>
      <c r="FN152" s="373"/>
      <c r="FO152" s="373"/>
      <c r="FP152" s="373"/>
      <c r="FQ152" s="373"/>
      <c r="FR152" s="373"/>
      <c r="FS152" s="373"/>
      <c r="FT152" s="373"/>
      <c r="FU152" s="373"/>
      <c r="FV152" s="373"/>
      <c r="FW152" s="373"/>
      <c r="FX152" s="373"/>
      <c r="FY152" s="373"/>
      <c r="FZ152" s="373"/>
      <c r="GA152" s="373"/>
      <c r="GB152" s="373"/>
      <c r="GC152" s="373"/>
      <c r="GD152" s="373"/>
      <c r="GE152" s="373"/>
      <c r="GF152" s="373"/>
      <c r="GG152" s="373"/>
      <c r="GH152" s="373"/>
      <c r="GI152" s="373"/>
      <c r="GJ152" s="373"/>
      <c r="GK152" s="373"/>
      <c r="GL152" s="373"/>
      <c r="GM152" s="373"/>
      <c r="GN152" s="373"/>
      <c r="GO152" s="373"/>
    </row>
    <row r="153" spans="1:197">
      <c r="N153" s="373"/>
      <c r="O153" s="373"/>
      <c r="P153" s="373"/>
      <c r="Q153" s="373"/>
      <c r="R153" s="373"/>
      <c r="S153" s="373"/>
      <c r="T153" s="373"/>
      <c r="U153" s="373"/>
      <c r="V153" s="373"/>
      <c r="W153" s="373"/>
      <c r="X153" s="373"/>
      <c r="Y153" s="373"/>
      <c r="Z153" s="373"/>
      <c r="AA153" s="373"/>
      <c r="AB153" s="373"/>
      <c r="AC153" s="373"/>
      <c r="AD153" s="373"/>
      <c r="AE153" s="373"/>
      <c r="AF153" s="373"/>
      <c r="AG153" s="373"/>
      <c r="AH153" s="373"/>
      <c r="AI153" s="373"/>
      <c r="AJ153" s="373"/>
      <c r="AK153" s="373"/>
      <c r="AL153" s="373"/>
      <c r="AM153" s="373"/>
      <c r="AN153" s="373"/>
      <c r="AO153" s="373"/>
      <c r="AP153" s="373"/>
      <c r="AQ153" s="373"/>
      <c r="AR153" s="373"/>
      <c r="AS153" s="373"/>
      <c r="AT153" s="373"/>
      <c r="AU153" s="373"/>
      <c r="AV153" s="373"/>
      <c r="AW153" s="373"/>
      <c r="AX153" s="373"/>
      <c r="AY153" s="373"/>
      <c r="AZ153" s="373"/>
      <c r="BA153" s="373"/>
      <c r="BB153" s="373"/>
      <c r="BC153" s="373"/>
      <c r="BD153" s="373"/>
      <c r="BE153" s="373"/>
      <c r="BF153" s="373"/>
      <c r="BG153" s="373"/>
      <c r="BH153" s="373"/>
      <c r="BI153" s="373"/>
      <c r="BJ153" s="373"/>
      <c r="BK153" s="373"/>
      <c r="BL153" s="373"/>
      <c r="BM153" s="373"/>
      <c r="BN153" s="373"/>
      <c r="BO153" s="373"/>
      <c r="BP153" s="373"/>
      <c r="BQ153" s="373"/>
      <c r="BR153" s="373"/>
      <c r="BS153" s="373"/>
      <c r="BT153" s="373"/>
      <c r="BU153" s="373"/>
      <c r="BV153" s="373"/>
      <c r="BW153" s="373"/>
      <c r="BX153" s="373"/>
      <c r="BY153" s="373"/>
      <c r="BZ153" s="373"/>
      <c r="CA153" s="373"/>
      <c r="CB153" s="373"/>
      <c r="CC153" s="373"/>
      <c r="CD153" s="373"/>
      <c r="CE153" s="373"/>
      <c r="CF153" s="373"/>
      <c r="CG153" s="373"/>
      <c r="CH153" s="373"/>
      <c r="CI153" s="373"/>
      <c r="CJ153" s="373"/>
      <c r="CK153" s="373"/>
      <c r="CL153" s="373"/>
      <c r="CM153" s="373"/>
      <c r="CN153" s="373"/>
      <c r="CO153" s="373"/>
      <c r="CP153" s="373"/>
      <c r="CQ153" s="373"/>
      <c r="CR153" s="373"/>
      <c r="CS153" s="373"/>
      <c r="CT153" s="373"/>
      <c r="CU153" s="373"/>
      <c r="CV153" s="373"/>
      <c r="CW153" s="373"/>
      <c r="CX153" s="373"/>
      <c r="CY153" s="373"/>
      <c r="CZ153" s="373"/>
      <c r="DA153" s="373"/>
      <c r="DB153" s="373"/>
      <c r="DC153" s="373"/>
      <c r="DD153" s="373"/>
      <c r="DE153" s="373"/>
      <c r="DF153" s="373"/>
      <c r="DG153" s="373"/>
      <c r="DH153" s="373"/>
      <c r="DI153" s="373"/>
      <c r="DJ153" s="373"/>
      <c r="DK153" s="373"/>
      <c r="DL153" s="373"/>
      <c r="DM153" s="373"/>
      <c r="DN153" s="373"/>
      <c r="DO153" s="373"/>
      <c r="DP153" s="373"/>
      <c r="DQ153" s="373"/>
      <c r="DR153" s="373"/>
      <c r="DS153" s="373"/>
      <c r="DT153" s="373"/>
      <c r="DU153" s="373"/>
      <c r="DV153" s="373"/>
      <c r="DW153" s="373"/>
      <c r="DX153" s="373"/>
      <c r="DY153" s="373"/>
      <c r="DZ153" s="373"/>
      <c r="EA153" s="373"/>
      <c r="EB153" s="373"/>
      <c r="EC153" s="373"/>
      <c r="ED153" s="373"/>
      <c r="EE153" s="373"/>
      <c r="EF153" s="373"/>
      <c r="EG153" s="373"/>
      <c r="EH153" s="373"/>
      <c r="EI153" s="373"/>
      <c r="EJ153" s="373"/>
      <c r="EK153" s="373"/>
      <c r="EL153" s="373"/>
      <c r="EM153" s="373"/>
      <c r="EN153" s="373"/>
      <c r="EO153" s="373"/>
      <c r="EP153" s="373"/>
      <c r="EQ153" s="373"/>
      <c r="ER153" s="373"/>
      <c r="ES153" s="373"/>
      <c r="ET153" s="373"/>
      <c r="EU153" s="373"/>
      <c r="EV153" s="373"/>
      <c r="EW153" s="373"/>
      <c r="EX153" s="373"/>
      <c r="EY153" s="373"/>
      <c r="EZ153" s="373"/>
      <c r="FA153" s="373"/>
      <c r="FB153" s="373"/>
      <c r="FC153" s="373"/>
      <c r="FD153" s="373"/>
      <c r="FE153" s="373"/>
      <c r="FF153" s="373"/>
      <c r="FG153" s="373"/>
      <c r="FH153" s="373"/>
      <c r="FI153" s="373"/>
      <c r="FJ153" s="373"/>
      <c r="FK153" s="373"/>
      <c r="FL153" s="373"/>
      <c r="FM153" s="373"/>
      <c r="FN153" s="373"/>
      <c r="FO153" s="373"/>
      <c r="FP153" s="373"/>
      <c r="FQ153" s="373"/>
      <c r="FR153" s="373"/>
      <c r="FS153" s="373"/>
      <c r="FT153" s="373"/>
      <c r="FU153" s="373"/>
      <c r="FV153" s="373"/>
      <c r="FW153" s="373"/>
      <c r="FX153" s="373"/>
      <c r="FY153" s="373"/>
      <c r="FZ153" s="373"/>
      <c r="GA153" s="373"/>
      <c r="GB153" s="373"/>
      <c r="GC153" s="373"/>
      <c r="GD153" s="373"/>
      <c r="GE153" s="373"/>
      <c r="GF153" s="373"/>
      <c r="GG153" s="373"/>
      <c r="GH153" s="373"/>
      <c r="GI153" s="373"/>
      <c r="GJ153" s="373"/>
      <c r="GK153" s="373"/>
      <c r="GL153" s="373"/>
      <c r="GM153" s="373"/>
      <c r="GN153" s="373"/>
      <c r="GO153" s="373"/>
    </row>
    <row r="154" spans="1:197" s="373" customFormat="1"/>
    <row r="155" spans="1:197" s="373" customFormat="1"/>
    <row r="156" spans="1:197" s="373" customFormat="1"/>
    <row r="157" spans="1:197" s="373" customFormat="1"/>
    <row r="158" spans="1:197" s="373" customFormat="1"/>
    <row r="159" spans="1:197" s="373" customFormat="1"/>
    <row r="160" spans="1:197" s="373" customFormat="1"/>
    <row r="161" s="373" customFormat="1"/>
    <row r="162" s="373" customFormat="1"/>
    <row r="163" s="373" customFormat="1"/>
    <row r="164" s="373" customFormat="1"/>
    <row r="165" s="373" customFormat="1"/>
    <row r="166" s="373" customFormat="1"/>
    <row r="167" s="373" customFormat="1"/>
    <row r="168" s="373" customFormat="1"/>
    <row r="169" s="373" customFormat="1"/>
    <row r="170" s="373" customFormat="1"/>
    <row r="171" s="373" customFormat="1"/>
    <row r="172" s="373" customFormat="1"/>
    <row r="173" s="373" customFormat="1"/>
    <row r="174" s="373" customFormat="1"/>
    <row r="175" s="373" customFormat="1"/>
    <row r="176" s="373" customFormat="1"/>
    <row r="177" s="373" customFormat="1"/>
    <row r="178" s="373" customFormat="1"/>
    <row r="179" s="373" customFormat="1"/>
    <row r="180" s="373" customFormat="1"/>
    <row r="181" s="373" customFormat="1"/>
    <row r="182" s="373" customFormat="1"/>
    <row r="183" s="373" customFormat="1"/>
    <row r="184" s="373" customFormat="1"/>
    <row r="185" s="373" customFormat="1"/>
    <row r="186" s="373" customFormat="1"/>
    <row r="187" s="373" customFormat="1"/>
    <row r="188" s="373" customFormat="1"/>
    <row r="189" s="373" customFormat="1"/>
    <row r="190" s="373" customFormat="1"/>
    <row r="191" s="373" customFormat="1"/>
    <row r="192" s="373" customFormat="1"/>
    <row r="193" s="373" customFormat="1"/>
    <row r="194" s="373" customFormat="1"/>
    <row r="195" s="373" customFormat="1"/>
    <row r="196" s="373" customFormat="1"/>
    <row r="197" s="373" customFormat="1"/>
    <row r="198" s="373" customFormat="1"/>
    <row r="199" s="373" customFormat="1"/>
    <row r="200" s="373" customFormat="1"/>
    <row r="201" s="373" customFormat="1"/>
    <row r="202" s="373" customFormat="1"/>
    <row r="203" s="373" customFormat="1"/>
    <row r="204" s="373" customFormat="1"/>
    <row r="205" s="373" customFormat="1"/>
    <row r="206" s="373" customFormat="1"/>
    <row r="207" s="373" customFormat="1"/>
    <row r="208" s="373" customFormat="1"/>
    <row r="209" s="373" customFormat="1"/>
    <row r="210" s="373" customFormat="1"/>
    <row r="211" s="373" customFormat="1"/>
    <row r="212" s="373" customFormat="1"/>
    <row r="213" s="373" customFormat="1"/>
    <row r="214" s="373" customFormat="1"/>
    <row r="215" s="373" customFormat="1"/>
    <row r="216" s="373" customFormat="1"/>
    <row r="217" s="373" customFormat="1"/>
    <row r="218" s="373" customFormat="1"/>
    <row r="219" s="373" customFormat="1"/>
    <row r="220" s="373" customFormat="1"/>
    <row r="221" s="373" customFormat="1"/>
    <row r="222" s="373" customFormat="1"/>
    <row r="223" s="373" customFormat="1"/>
    <row r="224" s="373" customFormat="1"/>
    <row r="225" s="373" customFormat="1"/>
    <row r="226" s="373" customFormat="1"/>
    <row r="227" s="373" customFormat="1"/>
    <row r="228" s="373" customFormat="1"/>
    <row r="229" s="373" customFormat="1"/>
    <row r="230" s="373" customFormat="1"/>
    <row r="231" s="373" customFormat="1"/>
    <row r="232" s="373" customFormat="1"/>
    <row r="233" s="373" customFormat="1"/>
    <row r="234" s="373" customFormat="1"/>
    <row r="235" s="373" customFormat="1"/>
    <row r="236" s="373" customFormat="1"/>
    <row r="237" s="373" customFormat="1"/>
    <row r="238" s="373" customFormat="1"/>
    <row r="239" s="373" customFormat="1"/>
    <row r="240" s="373" customFormat="1"/>
    <row r="241" s="373" customFormat="1"/>
    <row r="242" s="373" customFormat="1"/>
    <row r="243" s="373" customFormat="1"/>
    <row r="244" s="373" customFormat="1"/>
    <row r="245" s="373" customFormat="1"/>
    <row r="246" s="373" customFormat="1"/>
    <row r="247" s="373" customFormat="1"/>
    <row r="248" s="373" customFormat="1"/>
    <row r="249" s="373" customFormat="1"/>
    <row r="250" s="373" customFormat="1"/>
    <row r="251" s="373" customFormat="1"/>
    <row r="252" s="373" customFormat="1"/>
    <row r="253" s="373" customFormat="1"/>
    <row r="254" s="373" customFormat="1"/>
    <row r="255" s="373" customFormat="1"/>
    <row r="256" s="373" customFormat="1"/>
    <row r="257" s="373" customFormat="1"/>
    <row r="258" s="373" customFormat="1"/>
    <row r="259" s="373" customFormat="1"/>
    <row r="260" s="373" customFormat="1"/>
    <row r="261" s="373" customFormat="1"/>
    <row r="262" s="373" customFormat="1"/>
    <row r="263" s="373" customFormat="1"/>
    <row r="264" s="373" customFormat="1"/>
    <row r="265" s="373" customFormat="1"/>
    <row r="266" s="373" customFormat="1"/>
    <row r="267" s="373" customFormat="1"/>
    <row r="268" s="373" customFormat="1"/>
    <row r="269" s="373" customFormat="1"/>
    <row r="270" s="373" customFormat="1"/>
    <row r="271" s="373" customFormat="1"/>
    <row r="272" s="373" customFormat="1"/>
    <row r="273" s="373" customFormat="1"/>
    <row r="274" s="373" customFormat="1"/>
    <row r="275" s="373" customFormat="1"/>
    <row r="276" s="373" customFormat="1"/>
    <row r="277" s="373" customFormat="1"/>
    <row r="278" s="373" customFormat="1"/>
    <row r="279" s="373" customFormat="1"/>
    <row r="280" s="373" customFormat="1"/>
    <row r="281" s="373" customFormat="1"/>
    <row r="282" s="373" customFormat="1"/>
    <row r="283" s="373" customFormat="1"/>
    <row r="284" s="373" customFormat="1"/>
    <row r="285" s="373" customFormat="1"/>
    <row r="286" s="373" customFormat="1"/>
    <row r="287" s="373" customFormat="1"/>
    <row r="288" s="373" customFormat="1"/>
    <row r="289" s="373" customFormat="1"/>
    <row r="290" s="373" customFormat="1"/>
    <row r="291" s="373" customFormat="1"/>
    <row r="292" s="373" customFormat="1"/>
    <row r="293" s="373" customFormat="1"/>
    <row r="294" s="373" customFormat="1"/>
    <row r="295" s="373" customFormat="1"/>
    <row r="296" s="373" customFormat="1"/>
    <row r="297" s="373" customFormat="1"/>
    <row r="298" s="373" customFormat="1"/>
    <row r="299" s="373" customFormat="1"/>
    <row r="300" s="373" customFormat="1"/>
    <row r="301" s="373" customFormat="1"/>
    <row r="302" s="373" customFormat="1"/>
    <row r="303" s="373" customFormat="1"/>
    <row r="304" s="373" customFormat="1"/>
    <row r="305" s="373" customFormat="1"/>
    <row r="306" s="373" customFormat="1"/>
    <row r="307" s="373" customFormat="1"/>
    <row r="308" s="373" customFormat="1"/>
    <row r="309" s="373" customFormat="1"/>
    <row r="310" s="373" customFormat="1"/>
    <row r="311" s="373" customFormat="1"/>
    <row r="312" s="373" customFormat="1"/>
    <row r="313" s="373" customFormat="1"/>
    <row r="314" s="373" customFormat="1"/>
    <row r="315" s="373" customFormat="1"/>
    <row r="316" s="373" customFormat="1"/>
    <row r="317" s="373" customFormat="1"/>
    <row r="318" s="373" customFormat="1"/>
    <row r="319" s="373" customFormat="1"/>
    <row r="320" s="373" customFormat="1"/>
    <row r="321" s="373" customFormat="1"/>
    <row r="322" s="373" customFormat="1"/>
    <row r="323" s="373" customFormat="1"/>
    <row r="324" s="373" customFormat="1"/>
    <row r="325" s="373" customFormat="1"/>
    <row r="326" s="373" customFormat="1"/>
    <row r="327" s="373" customFormat="1"/>
    <row r="328" s="373" customFormat="1"/>
    <row r="329" s="373" customFormat="1"/>
    <row r="330" s="373" customFormat="1"/>
    <row r="331" s="373" customFormat="1"/>
    <row r="332" s="373" customFormat="1"/>
    <row r="333" s="373" customFormat="1"/>
    <row r="334" s="373" customFormat="1"/>
    <row r="335" s="373" customFormat="1"/>
    <row r="336" s="373" customFormat="1"/>
    <row r="337" s="373" customFormat="1"/>
    <row r="338" s="373" customFormat="1"/>
    <row r="339" s="373" customFormat="1"/>
    <row r="340" s="373" customFormat="1"/>
    <row r="341" s="373" customFormat="1"/>
    <row r="342" s="373" customFormat="1"/>
    <row r="343" s="373" customFormat="1"/>
    <row r="344" s="373" customFormat="1"/>
    <row r="345" s="373" customFormat="1"/>
    <row r="346" s="373" customFormat="1"/>
    <row r="347" s="373" customFormat="1"/>
    <row r="348" s="373" customFormat="1"/>
    <row r="349" s="373" customFormat="1"/>
    <row r="350" s="373" customFormat="1"/>
    <row r="351" s="373" customFormat="1"/>
    <row r="352" s="373" customFormat="1"/>
    <row r="353" s="373" customFormat="1"/>
    <row r="354" s="373" customFormat="1"/>
    <row r="355" s="373" customFormat="1"/>
    <row r="356" s="373" customFormat="1"/>
    <row r="357" s="373" customFormat="1"/>
    <row r="358" s="373" customFormat="1"/>
    <row r="359" s="373" customFormat="1"/>
    <row r="360" s="373" customFormat="1"/>
    <row r="361" s="373" customFormat="1"/>
    <row r="362" s="373" customFormat="1"/>
    <row r="363" s="373" customFormat="1"/>
    <row r="364" s="373" customFormat="1"/>
    <row r="365" s="373" customFormat="1"/>
    <row r="366" s="373" customFormat="1"/>
    <row r="367" s="373" customFormat="1"/>
    <row r="368" s="373" customFormat="1"/>
    <row r="369" s="373" customFormat="1"/>
    <row r="370" s="373" customFormat="1"/>
    <row r="371" s="373" customFormat="1"/>
    <row r="372" s="373" customFormat="1"/>
    <row r="373" s="373" customFormat="1"/>
    <row r="374" s="373" customFormat="1"/>
    <row r="375" s="373" customFormat="1"/>
    <row r="376" s="373" customFormat="1"/>
    <row r="377" s="373" customFormat="1"/>
    <row r="378" s="373" customFormat="1"/>
    <row r="379" s="373" customFormat="1"/>
    <row r="380" s="373" customFormat="1"/>
    <row r="381" s="373" customFormat="1"/>
    <row r="382" s="373" customFormat="1"/>
    <row r="383" s="373" customFormat="1"/>
    <row r="384" s="373" customFormat="1"/>
    <row r="385" s="373" customFormat="1"/>
    <row r="386" s="373" customFormat="1"/>
    <row r="387" s="373" customFormat="1"/>
    <row r="388" s="373" customFormat="1"/>
    <row r="389" s="373" customFormat="1"/>
    <row r="390" s="373" customFormat="1"/>
    <row r="391" s="373" customFormat="1"/>
    <row r="392" s="373" customFormat="1"/>
    <row r="393" s="373" customFormat="1"/>
    <row r="394" s="373" customFormat="1"/>
    <row r="395" s="373" customFormat="1"/>
    <row r="396" s="373" customFormat="1"/>
    <row r="397" s="373" customFormat="1"/>
    <row r="398" s="373" customFormat="1"/>
    <row r="399" s="373" customFormat="1"/>
    <row r="400" s="373" customFormat="1"/>
    <row r="401" s="373" customFormat="1"/>
    <row r="402" s="373" customFormat="1"/>
    <row r="403" s="373" customFormat="1"/>
    <row r="404" s="373" customFormat="1"/>
    <row r="405" s="373" customFormat="1"/>
    <row r="406" s="373" customFormat="1"/>
    <row r="407" s="373" customFormat="1"/>
    <row r="408" s="373" customFormat="1"/>
    <row r="409" s="373" customFormat="1"/>
    <row r="410" s="373" customFormat="1"/>
    <row r="411" s="373" customFormat="1"/>
    <row r="412" s="373" customFormat="1"/>
    <row r="413" s="373" customFormat="1"/>
    <row r="414" s="373" customFormat="1"/>
    <row r="415" s="373" customFormat="1"/>
    <row r="416" s="373" customFormat="1"/>
    <row r="417" s="373" customFormat="1"/>
    <row r="418" s="373" customFormat="1"/>
    <row r="419" s="373" customFormat="1"/>
    <row r="420" s="373" customFormat="1"/>
    <row r="421" s="373" customFormat="1"/>
    <row r="422" s="373" customFormat="1"/>
    <row r="423" s="373" customFormat="1"/>
    <row r="424" s="373" customFormat="1"/>
    <row r="425" s="373" customFormat="1"/>
    <row r="426" s="373" customFormat="1"/>
    <row r="427" s="373" customFormat="1"/>
    <row r="428" s="373" customFormat="1"/>
    <row r="429" s="373" customFormat="1"/>
    <row r="430" s="373" customFormat="1"/>
    <row r="431" s="373" customFormat="1"/>
    <row r="432" s="373" customFormat="1"/>
    <row r="433" s="373" customFormat="1"/>
    <row r="434" s="373" customFormat="1"/>
    <row r="435" s="373" customFormat="1"/>
    <row r="436" s="373" customFormat="1"/>
    <row r="437" s="373" customFormat="1"/>
    <row r="438" s="373" customFormat="1"/>
    <row r="439" s="373" customFormat="1"/>
    <row r="440" s="373" customFormat="1"/>
    <row r="441" s="373" customFormat="1"/>
    <row r="442" s="373" customFormat="1"/>
    <row r="443" s="373" customFormat="1"/>
    <row r="444" s="373" customFormat="1"/>
    <row r="445" s="373" customFormat="1"/>
    <row r="446" s="373" customFormat="1"/>
    <row r="447" s="373" customFormat="1"/>
    <row r="448" s="373" customFormat="1"/>
    <row r="449" s="373" customFormat="1"/>
    <row r="450" s="373" customFormat="1"/>
    <row r="451" s="373" customFormat="1"/>
    <row r="452" s="373" customFormat="1"/>
    <row r="453" s="373" customFormat="1"/>
    <row r="454" s="373" customFormat="1"/>
    <row r="455" s="373" customFormat="1"/>
    <row r="456" s="373" customFormat="1"/>
    <row r="457" s="373" customFormat="1"/>
    <row r="458" s="373" customFormat="1"/>
    <row r="459" s="373" customFormat="1"/>
    <row r="460" s="373" customFormat="1"/>
    <row r="461" s="373" customFormat="1"/>
    <row r="462" s="373" customFormat="1"/>
    <row r="463" s="373" customFormat="1"/>
    <row r="464" s="373" customFormat="1"/>
    <row r="465" s="373" customFormat="1"/>
    <row r="466" s="373" customFormat="1"/>
    <row r="467" s="373" customFormat="1"/>
    <row r="468" s="373" customFormat="1"/>
    <row r="469" s="373" customFormat="1"/>
    <row r="470" s="373" customFormat="1"/>
    <row r="471" s="373" customFormat="1"/>
    <row r="472" s="373" customFormat="1"/>
    <row r="473" s="373" customFormat="1"/>
    <row r="474" s="373" customFormat="1"/>
    <row r="475" s="373" customFormat="1"/>
    <row r="476" s="373" customFormat="1"/>
    <row r="477" s="373" customFormat="1"/>
    <row r="478" s="373" customFormat="1"/>
    <row r="479" s="373" customFormat="1"/>
    <row r="480" s="373" customFormat="1"/>
    <row r="481" s="373" customFormat="1"/>
    <row r="482" s="373" customFormat="1"/>
    <row r="483" s="373" customFormat="1"/>
    <row r="484" s="373" customFormat="1"/>
    <row r="485" s="373" customFormat="1"/>
    <row r="486" s="373" customFormat="1"/>
    <row r="487" s="373" customFormat="1"/>
    <row r="488" s="373" customFormat="1"/>
    <row r="489" s="373" customFormat="1"/>
    <row r="490" s="373" customFormat="1"/>
    <row r="491" s="373" customFormat="1"/>
    <row r="492" s="373" customFormat="1"/>
    <row r="493" s="373" customFormat="1"/>
    <row r="494" s="373" customFormat="1"/>
    <row r="495" s="373" customFormat="1"/>
    <row r="496" s="373" customFormat="1"/>
    <row r="497" s="373" customFormat="1"/>
    <row r="498" s="373" customFormat="1"/>
    <row r="499" s="373" customFormat="1"/>
    <row r="500" s="373" customFormat="1"/>
    <row r="501" s="373" customFormat="1"/>
    <row r="502" s="373" customFormat="1"/>
    <row r="503" s="373" customFormat="1"/>
    <row r="504" s="373" customFormat="1"/>
    <row r="505" s="373" customFormat="1"/>
    <row r="506" s="373" customFormat="1"/>
    <row r="507" s="373" customFormat="1"/>
    <row r="508" s="373" customFormat="1"/>
    <row r="509" s="373" customFormat="1"/>
    <row r="510" s="373" customFormat="1"/>
    <row r="511" s="373" customFormat="1"/>
    <row r="512" s="373" customFormat="1"/>
    <row r="513" s="373" customFormat="1"/>
    <row r="514" s="373" customFormat="1"/>
    <row r="515" s="373" customFormat="1"/>
    <row r="516" s="373" customFormat="1"/>
    <row r="517" s="373" customFormat="1"/>
    <row r="518" s="373" customFormat="1"/>
    <row r="519" s="373" customFormat="1"/>
    <row r="520" s="373" customFormat="1"/>
    <row r="521" s="373" customFormat="1"/>
    <row r="522" s="373" customFormat="1"/>
    <row r="523" s="373" customFormat="1"/>
    <row r="524" s="373" customFormat="1"/>
    <row r="525" s="373" customFormat="1"/>
    <row r="526" s="373" customFormat="1"/>
    <row r="527" s="373" customFormat="1"/>
    <row r="528" s="373" customFormat="1"/>
    <row r="529" s="373" customFormat="1"/>
    <row r="530" s="373" customFormat="1"/>
    <row r="531" s="373" customFormat="1"/>
    <row r="532" s="373" customFormat="1"/>
    <row r="533" s="373" customFormat="1"/>
    <row r="534" s="373" customFormat="1"/>
    <row r="535" s="373" customFormat="1"/>
    <row r="536" s="373" customFormat="1"/>
    <row r="537" s="373" customFormat="1"/>
    <row r="538" s="373" customFormat="1"/>
    <row r="539" s="373" customFormat="1"/>
    <row r="540" s="373" customFormat="1"/>
    <row r="541" s="373" customFormat="1"/>
    <row r="542" s="373" customFormat="1"/>
    <row r="543" s="373" customFormat="1"/>
    <row r="544" s="373" customFormat="1"/>
    <row r="545" s="373" customFormat="1"/>
    <row r="546" s="373" customFormat="1"/>
    <row r="547" s="373" customFormat="1"/>
    <row r="548" s="373" customFormat="1"/>
    <row r="549" s="373" customFormat="1"/>
    <row r="550" s="373" customFormat="1"/>
    <row r="551" s="373" customFormat="1"/>
    <row r="552" s="373" customFormat="1"/>
    <row r="553" s="373" customFormat="1"/>
    <row r="554" s="373" customFormat="1"/>
    <row r="555" s="373" customFormat="1"/>
    <row r="556" s="373" customFormat="1"/>
    <row r="557" s="373" customFormat="1"/>
    <row r="558" s="373" customFormat="1"/>
    <row r="559" s="373" customFormat="1"/>
    <row r="560" s="373" customFormat="1"/>
    <row r="561" s="373" customFormat="1"/>
    <row r="562" s="373" customFormat="1"/>
    <row r="563" s="373" customFormat="1"/>
    <row r="564" s="373" customFormat="1"/>
    <row r="565" s="373" customFormat="1"/>
    <row r="566" s="373" customFormat="1"/>
    <row r="567" s="373" customFormat="1"/>
    <row r="568" s="373" customFormat="1"/>
    <row r="569" s="373" customFormat="1"/>
    <row r="570" s="373" customFormat="1"/>
    <row r="571" s="373" customFormat="1"/>
    <row r="572" s="373" customFormat="1"/>
    <row r="573" s="373" customFormat="1"/>
    <row r="574" s="373" customFormat="1"/>
    <row r="575" s="373" customFormat="1"/>
    <row r="576" s="373" customFormat="1"/>
    <row r="577" s="373" customFormat="1"/>
    <row r="578" s="373" customFormat="1"/>
    <row r="579" s="373" customFormat="1"/>
    <row r="580" s="373" customFormat="1"/>
    <row r="581" s="373" customFormat="1"/>
    <row r="582" s="373" customFormat="1"/>
    <row r="583" s="373" customFormat="1"/>
    <row r="584" s="373" customFormat="1"/>
    <row r="585" s="373" customFormat="1"/>
    <row r="586" s="373" customFormat="1"/>
    <row r="587" s="373" customFormat="1"/>
    <row r="588" s="373" customFormat="1"/>
    <row r="589" s="373" customFormat="1"/>
    <row r="590" s="373" customFormat="1"/>
    <row r="591" s="373" customFormat="1"/>
    <row r="592" s="373" customFormat="1"/>
    <row r="593" s="373" customFormat="1"/>
    <row r="594" s="373" customFormat="1"/>
    <row r="595" s="373" customFormat="1"/>
    <row r="596" s="373" customFormat="1"/>
    <row r="597" s="373" customFormat="1"/>
    <row r="598" s="373" customFormat="1"/>
    <row r="599" s="373" customFormat="1"/>
    <row r="600" s="373" customFormat="1"/>
    <row r="601" s="373" customFormat="1"/>
    <row r="602" s="373" customFormat="1"/>
    <row r="603" s="373" customFormat="1"/>
    <row r="604" s="373" customFormat="1"/>
    <row r="605" s="373" customFormat="1"/>
    <row r="606" s="373" customFormat="1"/>
    <row r="607" s="373" customFormat="1"/>
    <row r="608" s="373" customFormat="1"/>
    <row r="609" s="373" customFormat="1"/>
    <row r="610" s="373" customFormat="1"/>
    <row r="611" s="373" customFormat="1"/>
    <row r="612" s="373" customFormat="1"/>
    <row r="613" s="373" customFormat="1"/>
    <row r="614" s="373" customFormat="1"/>
    <row r="615" s="373" customFormat="1"/>
    <row r="616" s="373" customFormat="1"/>
    <row r="617" s="373" customFormat="1"/>
    <row r="618" s="373" customFormat="1"/>
    <row r="619" s="373" customFormat="1"/>
    <row r="620" s="373" customFormat="1"/>
    <row r="621" s="373" customFormat="1"/>
    <row r="622" s="373" customFormat="1"/>
    <row r="623" s="373" customFormat="1"/>
    <row r="624" s="373" customFormat="1"/>
    <row r="625" s="373" customFormat="1"/>
    <row r="626" s="373" customFormat="1"/>
    <row r="627" s="373" customFormat="1"/>
    <row r="628" s="373" customFormat="1"/>
    <row r="629" s="373" customFormat="1"/>
    <row r="630" s="373" customFormat="1"/>
    <row r="631" s="373" customFormat="1"/>
    <row r="632" s="373" customFormat="1"/>
    <row r="633" s="373" customFormat="1"/>
    <row r="634" s="373" customFormat="1"/>
    <row r="635" s="373" customFormat="1"/>
    <row r="636" s="373" customFormat="1"/>
    <row r="637" s="373" customFormat="1"/>
    <row r="638" s="373" customFormat="1"/>
    <row r="639" s="373" customFormat="1"/>
    <row r="640" s="373" customFormat="1"/>
    <row r="641" s="373" customFormat="1"/>
    <row r="642" s="373" customFormat="1"/>
    <row r="643" s="373" customFormat="1"/>
    <row r="644" s="373" customFormat="1"/>
    <row r="645" s="373" customFormat="1"/>
    <row r="646" s="373" customFormat="1"/>
    <row r="647" s="373" customFormat="1"/>
    <row r="648" s="373" customFormat="1"/>
    <row r="649" s="373" customFormat="1"/>
    <row r="650" s="373" customFormat="1"/>
    <row r="651" s="373" customFormat="1"/>
    <row r="652" s="373" customFormat="1"/>
    <row r="653" s="373" customFormat="1"/>
    <row r="654" s="373" customFormat="1"/>
    <row r="655" s="373" customFormat="1"/>
    <row r="656" s="373" customFormat="1"/>
    <row r="657" s="373" customFormat="1"/>
    <row r="658" s="373" customFormat="1"/>
    <row r="659" s="373" customFormat="1"/>
    <row r="660" s="373" customFormat="1"/>
    <row r="661" s="373" customFormat="1"/>
    <row r="662" s="373" customFormat="1"/>
    <row r="663" s="373" customFormat="1"/>
    <row r="664" s="373" customFormat="1"/>
    <row r="665" s="373" customFormat="1"/>
    <row r="666" s="373" customFormat="1"/>
    <row r="667" s="373" customFormat="1"/>
    <row r="668" s="373" customFormat="1"/>
    <row r="669" s="373" customFormat="1"/>
    <row r="670" s="373" customFormat="1"/>
    <row r="671" s="373" customFormat="1"/>
    <row r="672" s="373" customFormat="1"/>
    <row r="673" s="373" customFormat="1"/>
    <row r="674" s="373" customFormat="1"/>
    <row r="675" s="373" customFormat="1"/>
    <row r="676" s="373" customFormat="1"/>
    <row r="677" s="373" customFormat="1"/>
    <row r="678" s="373" customFormat="1"/>
    <row r="679" s="373" customFormat="1"/>
    <row r="680" s="373" customFormat="1"/>
    <row r="681" s="373" customFormat="1"/>
    <row r="682" s="373" customFormat="1"/>
    <row r="683" s="373" customFormat="1"/>
    <row r="684" s="373" customFormat="1"/>
    <row r="685" s="373" customFormat="1"/>
    <row r="686" s="373" customFormat="1"/>
    <row r="687" s="373" customFormat="1"/>
    <row r="688" s="373" customFormat="1"/>
    <row r="689" s="373" customFormat="1"/>
    <row r="690" s="373" customFormat="1"/>
    <row r="691" s="373" customFormat="1"/>
    <row r="692" s="373" customFormat="1"/>
    <row r="693" s="373" customFormat="1"/>
    <row r="694" s="373" customFormat="1"/>
    <row r="695" s="373" customFormat="1"/>
    <row r="696" s="373" customFormat="1"/>
    <row r="697" s="373" customFormat="1"/>
    <row r="698" s="373" customFormat="1"/>
    <row r="699" s="373" customFormat="1"/>
    <row r="700" s="373" customFormat="1"/>
    <row r="701" s="373" customFormat="1"/>
    <row r="702" s="373" customFormat="1"/>
    <row r="703" s="373" customFormat="1"/>
    <row r="704" s="373" customFormat="1"/>
    <row r="705" s="373" customFormat="1"/>
    <row r="706" s="373" customFormat="1"/>
    <row r="707" s="373" customFormat="1"/>
    <row r="708" s="373" customFormat="1"/>
    <row r="709" s="373" customFormat="1"/>
    <row r="710" s="373" customFormat="1"/>
    <row r="711" s="373" customFormat="1"/>
    <row r="712" s="373" customFormat="1"/>
    <row r="713" s="373" customFormat="1"/>
    <row r="714" s="373" customFormat="1"/>
    <row r="715" s="373" customFormat="1"/>
    <row r="716" s="373" customFormat="1"/>
    <row r="717" s="373" customFormat="1"/>
    <row r="718" s="373" customFormat="1"/>
    <row r="719" s="373" customFormat="1"/>
    <row r="720" s="373" customFormat="1"/>
    <row r="721" s="373" customFormat="1"/>
    <row r="722" s="373" customFormat="1"/>
    <row r="723" s="373" customFormat="1"/>
    <row r="724" s="373" customFormat="1"/>
    <row r="725" s="373" customFormat="1"/>
    <row r="726" s="373" customFormat="1"/>
    <row r="727" s="373" customFormat="1"/>
    <row r="728" s="373" customFormat="1"/>
    <row r="729" s="373" customFormat="1"/>
    <row r="730" s="373" customFormat="1"/>
    <row r="731" s="373" customFormat="1"/>
    <row r="732" s="373" customFormat="1"/>
    <row r="733" s="373" customFormat="1"/>
    <row r="734" s="373" customFormat="1"/>
    <row r="735" s="373" customFormat="1"/>
    <row r="736" s="373" customFormat="1"/>
    <row r="737" s="373" customFormat="1"/>
    <row r="738" s="373" customFormat="1"/>
    <row r="739" s="373" customFormat="1"/>
    <row r="740" s="373" customFormat="1"/>
    <row r="741" s="373" customFormat="1"/>
    <row r="742" s="373" customFormat="1"/>
    <row r="743" s="373" customFormat="1"/>
    <row r="744" s="373" customFormat="1"/>
    <row r="745" s="373" customFormat="1"/>
    <row r="746" s="373" customFormat="1"/>
    <row r="747" s="373" customFormat="1"/>
    <row r="748" s="373" customFormat="1"/>
    <row r="749" s="373" customFormat="1"/>
    <row r="750" s="373" customFormat="1"/>
    <row r="751" s="373" customFormat="1"/>
    <row r="752" s="373" customFormat="1"/>
    <row r="753" s="373" customFormat="1"/>
    <row r="754" s="373" customFormat="1"/>
    <row r="755" s="373" customFormat="1"/>
    <row r="756" s="373" customFormat="1"/>
    <row r="757" s="373" customFormat="1"/>
    <row r="758" s="373" customFormat="1"/>
    <row r="759" s="373" customFormat="1"/>
    <row r="760" s="373" customFormat="1"/>
    <row r="761" s="373" customFormat="1"/>
    <row r="762" s="373" customFormat="1"/>
    <row r="763" s="373" customFormat="1"/>
    <row r="764" s="373" customFormat="1"/>
    <row r="765" s="373" customFormat="1"/>
    <row r="766" s="373" customFormat="1"/>
    <row r="767" s="373" customFormat="1"/>
    <row r="768" s="373" customFormat="1"/>
    <row r="769" s="373" customFormat="1"/>
    <row r="770" s="373" customFormat="1"/>
    <row r="771" s="373" customFormat="1"/>
    <row r="772" s="373" customFormat="1"/>
    <row r="773" s="373" customFormat="1"/>
    <row r="774" s="373" customFormat="1"/>
    <row r="775" s="373" customFormat="1"/>
    <row r="776" s="373" customFormat="1"/>
    <row r="777" s="373" customFormat="1"/>
    <row r="778" s="373" customFormat="1"/>
    <row r="779" s="373" customFormat="1"/>
    <row r="780" s="373" customFormat="1"/>
    <row r="781" s="373" customFormat="1"/>
    <row r="782" s="373" customFormat="1"/>
    <row r="783" s="373" customFormat="1"/>
    <row r="784" s="373" customFormat="1"/>
    <row r="785" s="373" customFormat="1"/>
    <row r="786" s="373" customFormat="1"/>
    <row r="787" s="373" customFormat="1"/>
    <row r="788" s="373" customFormat="1"/>
    <row r="789" s="373" customFormat="1"/>
    <row r="790" s="373" customFormat="1"/>
    <row r="791" s="373" customFormat="1"/>
    <row r="792" s="373" customFormat="1"/>
    <row r="793" s="373" customFormat="1"/>
    <row r="794" s="373" customFormat="1"/>
    <row r="795" s="373" customFormat="1"/>
    <row r="796" s="373" customFormat="1"/>
    <row r="797" s="373" customFormat="1"/>
    <row r="798" s="373" customFormat="1"/>
    <row r="799" s="373" customFormat="1"/>
    <row r="800" s="373" customFormat="1"/>
    <row r="801" s="373" customFormat="1"/>
    <row r="802" s="373" customFormat="1"/>
    <row r="803" s="373" customFormat="1"/>
    <row r="804" s="373" customFormat="1"/>
    <row r="805" s="373" customFormat="1"/>
    <row r="806" s="373" customFormat="1"/>
    <row r="807" s="373" customFormat="1"/>
    <row r="808" s="373" customFormat="1"/>
    <row r="809" s="373" customFormat="1"/>
    <row r="810" s="373" customFormat="1"/>
    <row r="811" s="373" customFormat="1"/>
    <row r="812" s="373" customFormat="1"/>
    <row r="813" s="373" customFormat="1"/>
    <row r="814" s="373" customFormat="1"/>
    <row r="815" s="373" customFormat="1"/>
    <row r="816" s="373" customFormat="1"/>
    <row r="817" s="373" customFormat="1"/>
    <row r="818" s="373" customFormat="1"/>
    <row r="819" s="373" customFormat="1"/>
    <row r="820" s="373" customFormat="1"/>
    <row r="821" s="373" customFormat="1"/>
    <row r="822" s="373" customFormat="1"/>
    <row r="823" s="373" customFormat="1"/>
    <row r="824" s="373" customFormat="1"/>
    <row r="825" s="373" customFormat="1"/>
    <row r="826" s="373" customFormat="1"/>
    <row r="827" s="373" customFormat="1"/>
    <row r="828" s="373" customFormat="1"/>
    <row r="829" s="373" customFormat="1"/>
    <row r="830" s="373" customFormat="1"/>
    <row r="831" s="373" customFormat="1"/>
    <row r="832" s="373" customFormat="1"/>
    <row r="833" s="373" customFormat="1"/>
    <row r="834" s="373" customFormat="1"/>
    <row r="835" s="373" customFormat="1"/>
    <row r="836" s="373" customFormat="1"/>
    <row r="837" s="373" customFormat="1"/>
    <row r="838" s="373" customFormat="1"/>
    <row r="839" s="373" customFormat="1"/>
    <row r="840" s="373" customFormat="1"/>
    <row r="841" s="373" customFormat="1"/>
    <row r="842" s="373" customFormat="1"/>
    <row r="843" s="373" customFormat="1"/>
    <row r="844" s="373" customFormat="1"/>
    <row r="845" s="373" customFormat="1"/>
    <row r="846" s="373" customFormat="1"/>
    <row r="847" s="373" customFormat="1"/>
    <row r="848" s="373" customFormat="1"/>
    <row r="849" s="373" customFormat="1"/>
    <row r="850" s="373" customFormat="1"/>
    <row r="851" s="373" customFormat="1"/>
    <row r="852" s="373" customFormat="1"/>
    <row r="853" s="373" customFormat="1"/>
    <row r="854" s="373" customFormat="1"/>
    <row r="855" s="373" customFormat="1"/>
    <row r="856" s="373" customFormat="1"/>
    <row r="857" s="373" customFormat="1"/>
    <row r="858" s="373" customFormat="1"/>
    <row r="859" s="373" customFormat="1"/>
    <row r="860" s="373" customFormat="1"/>
    <row r="861" s="373" customFormat="1"/>
    <row r="862" s="373" customFormat="1"/>
    <row r="863" s="373" customFormat="1"/>
    <row r="864" s="373" customFormat="1"/>
    <row r="865" s="373" customFormat="1"/>
    <row r="866" s="373" customFormat="1"/>
    <row r="867" s="373" customFormat="1"/>
    <row r="868" s="373" customFormat="1"/>
    <row r="869" s="373" customFormat="1"/>
    <row r="870" s="373" customFormat="1"/>
    <row r="871" s="373" customFormat="1"/>
    <row r="872" s="373" customFormat="1"/>
    <row r="873" s="373" customFormat="1"/>
    <row r="874" s="373" customFormat="1"/>
    <row r="875" s="373" customFormat="1"/>
    <row r="876" s="373" customFormat="1"/>
    <row r="877" s="373" customFormat="1"/>
    <row r="878" s="373" customFormat="1"/>
    <row r="879" s="373" customFormat="1"/>
    <row r="880" s="373" customFormat="1"/>
    <row r="881" s="373" customFormat="1"/>
    <row r="882" s="373" customFormat="1"/>
    <row r="883" s="373" customFormat="1"/>
    <row r="884" s="373" customFormat="1"/>
    <row r="885" s="373" customFormat="1"/>
    <row r="886" s="373" customFormat="1"/>
    <row r="887" s="373" customFormat="1"/>
    <row r="888" s="373" customFormat="1"/>
    <row r="889" s="373" customFormat="1"/>
    <row r="890" s="373" customFormat="1"/>
    <row r="891" s="373" customFormat="1"/>
    <row r="892" s="373" customFormat="1"/>
    <row r="893" s="373" customFormat="1"/>
    <row r="894" s="373" customFormat="1"/>
    <row r="895" s="373" customFormat="1"/>
    <row r="896" s="373" customFormat="1"/>
    <row r="897" s="373" customFormat="1"/>
    <row r="898" s="373" customFormat="1"/>
    <row r="899" s="373" customFormat="1"/>
    <row r="900" s="373" customFormat="1"/>
    <row r="901" s="373" customFormat="1"/>
    <row r="902" s="373" customFormat="1"/>
    <row r="903" s="373" customFormat="1"/>
    <row r="904" s="373" customFormat="1"/>
    <row r="905" s="373" customFormat="1"/>
    <row r="906" s="373" customFormat="1"/>
    <row r="907" s="373" customFormat="1"/>
    <row r="908" s="373" customFormat="1"/>
    <row r="909" s="373" customFormat="1"/>
    <row r="910" s="373" customFormat="1"/>
    <row r="911" s="373" customFormat="1"/>
    <row r="912" s="373" customFormat="1"/>
    <row r="913" s="373" customFormat="1"/>
    <row r="914" s="373" customFormat="1"/>
    <row r="915" s="373" customFormat="1"/>
    <row r="916" s="373" customFormat="1"/>
    <row r="917" s="373" customFormat="1"/>
    <row r="918" s="373" customFormat="1"/>
    <row r="919" s="373" customFormat="1"/>
    <row r="920" s="373" customFormat="1"/>
    <row r="921" s="373" customFormat="1"/>
    <row r="922" s="373" customFormat="1"/>
    <row r="923" s="373" customFormat="1"/>
    <row r="924" s="373" customFormat="1"/>
    <row r="925" s="373" customFormat="1"/>
    <row r="926" s="373" customFormat="1"/>
    <row r="927" s="373" customFormat="1"/>
    <row r="928" s="373" customFormat="1"/>
    <row r="929" s="373" customFormat="1"/>
    <row r="930" s="373" customFormat="1"/>
    <row r="931" s="373" customFormat="1"/>
    <row r="932" s="373" customFormat="1"/>
    <row r="933" s="373" customFormat="1"/>
    <row r="934" s="373" customFormat="1"/>
    <row r="935" s="373" customFormat="1"/>
    <row r="936" s="373" customFormat="1"/>
    <row r="937" s="373" customFormat="1"/>
    <row r="938" s="373" customFormat="1"/>
    <row r="939" s="373" customFormat="1"/>
    <row r="940" s="373" customFormat="1"/>
    <row r="941" s="373" customFormat="1"/>
    <row r="942" s="373" customFormat="1"/>
    <row r="943" s="373" customFormat="1"/>
    <row r="944" s="373" customFormat="1"/>
    <row r="945" s="373" customFormat="1"/>
    <row r="946" s="373" customFormat="1"/>
    <row r="947" s="373" customFormat="1"/>
    <row r="948" s="373" customFormat="1"/>
    <row r="949" s="373" customFormat="1"/>
    <row r="950" s="373" customFormat="1"/>
    <row r="951" s="373" customFormat="1"/>
    <row r="952" s="373" customFormat="1"/>
    <row r="953" s="373" customFormat="1"/>
    <row r="954" s="373" customFormat="1"/>
    <row r="955" s="373" customFormat="1"/>
    <row r="956" s="373" customFormat="1"/>
    <row r="957" s="373" customFormat="1"/>
    <row r="958" s="373" customFormat="1"/>
    <row r="959" s="373" customFormat="1"/>
    <row r="960" s="373" customFormat="1"/>
    <row r="961" s="373" customFormat="1"/>
    <row r="962" s="373" customFormat="1"/>
    <row r="963" s="373" customFormat="1"/>
    <row r="964" s="373" customFormat="1"/>
    <row r="965" s="373" customFormat="1"/>
    <row r="966" s="373" customFormat="1"/>
    <row r="967" s="373" customFormat="1"/>
    <row r="968" s="373" customFormat="1"/>
    <row r="969" s="373" customFormat="1"/>
    <row r="970" s="373" customFormat="1"/>
    <row r="971" s="373" customFormat="1"/>
    <row r="972" s="373" customFormat="1"/>
    <row r="973" s="373" customFormat="1"/>
    <row r="974" s="373" customFormat="1"/>
    <row r="975" s="373" customFormat="1"/>
    <row r="976" s="373" customFormat="1"/>
    <row r="977" s="373" customFormat="1"/>
    <row r="978" s="373" customFormat="1"/>
    <row r="979" s="373" customFormat="1"/>
    <row r="980" s="373" customFormat="1"/>
    <row r="981" s="373" customFormat="1"/>
    <row r="982" s="373" customFormat="1"/>
    <row r="983" s="373" customFormat="1"/>
    <row r="984" s="373" customFormat="1"/>
    <row r="985" s="373" customFormat="1"/>
    <row r="986" s="373" customFormat="1"/>
    <row r="987" s="373" customFormat="1"/>
    <row r="988" s="373" customFormat="1"/>
    <row r="989" s="373" customFormat="1"/>
    <row r="990" s="373" customFormat="1"/>
    <row r="991" s="373" customFormat="1"/>
    <row r="992" s="373" customFormat="1"/>
    <row r="993" s="373" customFormat="1"/>
    <row r="994" s="373" customFormat="1"/>
    <row r="995" s="373" customFormat="1"/>
    <row r="996" s="373" customFormat="1"/>
    <row r="997" s="373" customFormat="1"/>
    <row r="998" s="373" customFormat="1"/>
    <row r="999" s="373" customFormat="1"/>
    <row r="1000" s="373" customFormat="1"/>
    <row r="1001" s="373" customFormat="1"/>
    <row r="1002" s="373" customFormat="1"/>
    <row r="1003" s="373" customFormat="1"/>
    <row r="1004" s="373" customFormat="1"/>
    <row r="1005" s="373" customFormat="1"/>
    <row r="1006" s="373" customFormat="1"/>
    <row r="1007" s="373" customFormat="1"/>
    <row r="1008" s="373" customFormat="1"/>
    <row r="1009" s="373" customFormat="1"/>
    <row r="1010" s="373" customFormat="1"/>
    <row r="1011" s="373" customFormat="1"/>
    <row r="1012" s="373" customFormat="1"/>
    <row r="1013" s="373" customFormat="1"/>
    <row r="1014" s="373" customFormat="1"/>
    <row r="1015" s="373" customFormat="1"/>
    <row r="1016" s="373" customFormat="1"/>
    <row r="1017" s="373" customFormat="1"/>
    <row r="1018" s="373" customFormat="1"/>
    <row r="1019" s="373" customFormat="1"/>
    <row r="1020" s="373" customFormat="1"/>
    <row r="1021" s="373" customFormat="1"/>
    <row r="1022" s="373" customFormat="1"/>
    <row r="1023" s="373" customFormat="1"/>
    <row r="1024" s="373" customFormat="1"/>
    <row r="1025" s="373" customFormat="1"/>
    <row r="1026" s="373" customFormat="1"/>
    <row r="1027" s="373" customFormat="1"/>
    <row r="1028" s="373" customFormat="1"/>
    <row r="1029" s="373" customFormat="1"/>
    <row r="1030" s="373" customFormat="1"/>
    <row r="1031" s="373" customFormat="1"/>
    <row r="1032" s="373" customFormat="1"/>
    <row r="1033" s="373" customFormat="1"/>
    <row r="1034" s="373" customFormat="1"/>
    <row r="1035" s="373" customFormat="1"/>
    <row r="1036" s="373" customFormat="1"/>
    <row r="1037" s="373" customFormat="1"/>
    <row r="1038" s="373" customFormat="1"/>
    <row r="1039" s="373" customFormat="1"/>
    <row r="1040" s="373" customFormat="1"/>
    <row r="1041" s="373" customFormat="1"/>
    <row r="1042" s="373" customFormat="1"/>
    <row r="1043" s="373" customFormat="1"/>
    <row r="1044" s="373" customFormat="1"/>
    <row r="1045" s="373" customFormat="1"/>
    <row r="1046" s="373" customFormat="1"/>
    <row r="1047" s="373" customFormat="1"/>
    <row r="1048" s="373" customFormat="1"/>
    <row r="1049" s="373" customFormat="1"/>
    <row r="1050" s="373" customFormat="1"/>
    <row r="1051" s="373" customFormat="1"/>
    <row r="1052" s="373" customFormat="1"/>
    <row r="1053" s="373" customFormat="1"/>
    <row r="1054" s="373" customFormat="1"/>
    <row r="1055" s="373" customFormat="1"/>
    <row r="1056" s="373" customFormat="1"/>
    <row r="1057" s="373" customFormat="1"/>
    <row r="1058" s="373" customFormat="1"/>
    <row r="1059" s="373" customFormat="1"/>
    <row r="1060" s="373" customFormat="1"/>
    <row r="1061" s="373" customFormat="1"/>
    <row r="1062" s="373" customFormat="1"/>
    <row r="1063" s="373" customFormat="1"/>
    <row r="1064" s="373" customFormat="1"/>
    <row r="1065" s="373" customFormat="1"/>
    <row r="1066" s="373" customFormat="1"/>
    <row r="1067" s="373" customFormat="1"/>
    <row r="1068" s="373" customFormat="1"/>
    <row r="1069" s="373" customFormat="1"/>
    <row r="1070" s="373" customFormat="1"/>
    <row r="1071" s="373" customFormat="1"/>
    <row r="1072" s="373" customFormat="1"/>
    <row r="1073" s="373" customFormat="1"/>
    <row r="1074" s="373" customFormat="1"/>
    <row r="1075" s="373" customFormat="1"/>
    <row r="1076" s="373" customFormat="1"/>
    <row r="1077" s="373" customFormat="1"/>
    <row r="1078" s="373" customFormat="1"/>
    <row r="1079" s="373" customFormat="1"/>
    <row r="1080" s="373" customFormat="1"/>
    <row r="1081" s="373" customFormat="1"/>
    <row r="1082" s="373" customFormat="1"/>
    <row r="1083" s="373" customFormat="1"/>
    <row r="1084" s="373" customFormat="1"/>
    <row r="1085" s="373" customFormat="1"/>
    <row r="1086" s="373" customFormat="1"/>
    <row r="1087" s="373" customFormat="1"/>
    <row r="1088" s="373" customFormat="1"/>
    <row r="1089" s="373" customFormat="1"/>
    <row r="1090" s="373" customFormat="1"/>
    <row r="1091" s="373" customFormat="1"/>
    <row r="1092" s="373" customFormat="1"/>
    <row r="1093" s="373" customFormat="1"/>
    <row r="1094" s="373" customFormat="1"/>
    <row r="1095" s="373" customFormat="1"/>
    <row r="1096" s="373" customFormat="1"/>
    <row r="1097" s="373" customFormat="1"/>
    <row r="1098" s="373" customFormat="1"/>
    <row r="1099" s="373" customFormat="1"/>
    <row r="1100" s="373" customFormat="1"/>
    <row r="1101" s="373" customFormat="1"/>
    <row r="1102" s="373" customFormat="1"/>
    <row r="1103" s="373" customFormat="1"/>
    <row r="1104" s="373" customFormat="1"/>
    <row r="1105" s="373" customFormat="1"/>
    <row r="1106" s="373" customFormat="1"/>
    <row r="1107" s="373" customFormat="1"/>
    <row r="1108" s="373" customFormat="1"/>
    <row r="1109" s="373" customFormat="1"/>
    <row r="1110" s="373" customFormat="1"/>
    <row r="1111" s="373" customFormat="1"/>
    <row r="1112" s="373" customFormat="1"/>
    <row r="1113" s="373" customFormat="1"/>
    <row r="1114" s="373" customFormat="1"/>
    <row r="1115" s="373" customFormat="1"/>
    <row r="1116" s="373" customFormat="1"/>
    <row r="1117" s="373" customFormat="1"/>
    <row r="1118" s="373" customFormat="1"/>
    <row r="1119" s="373" customFormat="1"/>
    <row r="1120" s="373" customFormat="1"/>
    <row r="1121" s="373" customFormat="1"/>
    <row r="1122" s="373" customFormat="1"/>
    <row r="1123" s="373" customFormat="1"/>
    <row r="1124" s="373" customFormat="1"/>
    <row r="1125" s="373" customFormat="1"/>
    <row r="1126" s="373" customFormat="1"/>
    <row r="1127" s="373" customFormat="1"/>
    <row r="1128" s="373" customFormat="1"/>
    <row r="1129" s="373" customFormat="1"/>
    <row r="1130" s="373" customFormat="1"/>
    <row r="1131" s="373" customFormat="1"/>
    <row r="1132" s="373" customFormat="1"/>
    <row r="1133" s="373" customFormat="1"/>
    <row r="1134" s="373" customFormat="1"/>
    <row r="1135" s="373" customFormat="1"/>
    <row r="1136" s="373" customFormat="1"/>
    <row r="1137" s="373" customFormat="1"/>
    <row r="1138" s="373" customFormat="1"/>
    <row r="1139" s="373" customFormat="1"/>
    <row r="1140" s="373" customFormat="1"/>
    <row r="1141" s="373" customFormat="1"/>
    <row r="1142" s="373" customFormat="1"/>
    <row r="1143" s="373" customFormat="1"/>
    <row r="1144" s="373" customFormat="1"/>
    <row r="1145" s="373" customFormat="1"/>
    <row r="1146" s="373" customFormat="1"/>
    <row r="1147" s="373" customFormat="1"/>
    <row r="1148" s="373" customFormat="1"/>
    <row r="1149" s="373" customFormat="1"/>
    <row r="1150" s="373" customFormat="1"/>
    <row r="1151" s="373" customFormat="1"/>
    <row r="1152" s="373" customFormat="1"/>
    <row r="1153" s="373" customFormat="1"/>
    <row r="1154" s="373" customFormat="1"/>
    <row r="1155" s="373" customFormat="1"/>
    <row r="1156" s="373" customFormat="1"/>
    <row r="1157" s="373" customFormat="1"/>
    <row r="1158" s="373" customFormat="1"/>
    <row r="1159" s="373" customFormat="1"/>
    <row r="1160" s="373" customFormat="1"/>
    <row r="1161" s="373" customFormat="1"/>
    <row r="1162" s="373" customFormat="1"/>
    <row r="1163" s="373" customFormat="1"/>
    <row r="1164" s="373" customFormat="1"/>
    <row r="1165" s="373" customFormat="1"/>
    <row r="1166" s="373" customFormat="1"/>
    <row r="1167" s="373" customFormat="1"/>
    <row r="1168" s="373" customFormat="1"/>
    <row r="1169" s="373" customFormat="1"/>
    <row r="1170" s="373" customFormat="1"/>
    <row r="1171" s="373" customFormat="1"/>
    <row r="1172" s="373" customFormat="1"/>
    <row r="1173" s="373" customFormat="1"/>
    <row r="1174" s="373" customFormat="1"/>
    <row r="1175" s="373" customFormat="1"/>
    <row r="1176" s="373" customFormat="1"/>
    <row r="1177" s="373" customFormat="1"/>
    <row r="1178" s="373" customFormat="1"/>
    <row r="1179" s="373" customFormat="1"/>
    <row r="1180" s="373" customFormat="1"/>
    <row r="1181" s="373" customFormat="1"/>
    <row r="1182" s="373" customFormat="1"/>
    <row r="1183" s="373" customFormat="1"/>
    <row r="1184" s="373" customFormat="1"/>
    <row r="1185" s="373" customFormat="1"/>
    <row r="1186" s="373" customFormat="1"/>
    <row r="1187" s="373" customFormat="1"/>
    <row r="1188" s="373" customFormat="1"/>
    <row r="1189" s="373" customFormat="1"/>
    <row r="1190" s="373" customFormat="1"/>
    <row r="1191" s="373" customFormat="1"/>
    <row r="1192" s="373" customFormat="1"/>
    <row r="1193" s="373" customFormat="1"/>
    <row r="1194" s="373" customFormat="1"/>
    <row r="1195" s="373" customFormat="1"/>
    <row r="1196" s="373" customFormat="1"/>
    <row r="1197" s="373" customFormat="1"/>
    <row r="1198" s="373" customFormat="1"/>
    <row r="1199" s="373" customFormat="1"/>
    <row r="1200" s="373" customFormat="1"/>
    <row r="1201" s="373" customFormat="1"/>
    <row r="1202" s="373" customFormat="1"/>
    <row r="1203" s="373" customFormat="1"/>
    <row r="1204" s="373" customFormat="1"/>
    <row r="1205" s="373" customFormat="1"/>
    <row r="1206" s="373" customFormat="1"/>
    <row r="1207" s="373" customFormat="1"/>
    <row r="1208" s="373" customFormat="1"/>
    <row r="1209" s="373" customFormat="1"/>
    <row r="1210" s="373" customFormat="1"/>
    <row r="1211" s="373" customFormat="1"/>
    <row r="1212" s="373" customFormat="1"/>
    <row r="1213" s="373" customFormat="1"/>
    <row r="1214" s="373" customFormat="1"/>
    <row r="1215" s="373" customFormat="1"/>
    <row r="1216" s="373" customFormat="1"/>
    <row r="1217" s="373" customFormat="1"/>
    <row r="1218" s="373" customFormat="1"/>
    <row r="1219" s="373" customFormat="1"/>
    <row r="1220" s="373" customFormat="1"/>
    <row r="1221" s="373" customFormat="1"/>
    <row r="1222" s="373" customFormat="1"/>
    <row r="1223" s="373" customFormat="1"/>
    <row r="1224" s="373" customFormat="1"/>
    <row r="1225" s="373" customFormat="1"/>
    <row r="1226" s="373" customFormat="1"/>
    <row r="1227" s="373" customFormat="1"/>
    <row r="1228" s="373" customFormat="1"/>
    <row r="1229" s="373" customFormat="1"/>
    <row r="1230" s="373" customFormat="1"/>
    <row r="1231" s="373" customFormat="1"/>
    <row r="1232" s="373" customFormat="1"/>
    <row r="1233" s="373" customFormat="1"/>
    <row r="1234" s="373" customFormat="1"/>
    <row r="1235" s="373" customFormat="1"/>
    <row r="1236" s="373" customFormat="1"/>
    <row r="1237" s="373" customFormat="1"/>
    <row r="1238" s="373" customFormat="1"/>
    <row r="1239" s="373" customFormat="1"/>
    <row r="1240" s="373" customFormat="1"/>
    <row r="1241" s="373" customFormat="1"/>
    <row r="1242" s="373" customFormat="1"/>
    <row r="1243" s="373" customFormat="1"/>
    <row r="1244" s="373" customFormat="1"/>
    <row r="1245" s="373" customFormat="1"/>
    <row r="1246" s="373" customFormat="1"/>
    <row r="1247" s="373" customFormat="1"/>
    <row r="1248" s="373" customFormat="1"/>
    <row r="1249" s="373" customFormat="1"/>
    <row r="1250" s="373" customFormat="1"/>
    <row r="1251" s="373" customFormat="1"/>
    <row r="1252" s="373" customFormat="1"/>
    <row r="1253" s="373" customFormat="1"/>
    <row r="1254" s="373" customFormat="1"/>
    <row r="1255" s="373" customFormat="1"/>
    <row r="1256" s="373" customFormat="1"/>
    <row r="1257" s="373" customFormat="1"/>
    <row r="1258" s="373" customFormat="1"/>
    <row r="1259" s="373" customFormat="1"/>
    <row r="1260" s="373" customFormat="1"/>
    <row r="1261" s="373" customFormat="1"/>
    <row r="1262" s="373" customFormat="1"/>
    <row r="1263" s="373" customFormat="1"/>
    <row r="1264" s="373" customFormat="1"/>
    <row r="1265" s="373" customFormat="1"/>
    <row r="1266" s="373" customFormat="1"/>
    <row r="1267" s="373" customFormat="1"/>
    <row r="1268" s="373" customFormat="1"/>
    <row r="1269" s="373" customFormat="1"/>
    <row r="1270" s="373" customFormat="1"/>
    <row r="1271" s="373" customFormat="1"/>
    <row r="1272" s="373" customFormat="1"/>
    <row r="1273" s="373" customFormat="1"/>
    <row r="1274" s="373" customFormat="1"/>
    <row r="1275" s="373" customFormat="1"/>
    <row r="1276" s="373" customFormat="1"/>
    <row r="1277" s="373" customFormat="1"/>
    <row r="1278" s="373" customFormat="1"/>
    <row r="1279" s="373" customFormat="1"/>
    <row r="1280" s="373" customFormat="1"/>
    <row r="1281" s="373" customFormat="1"/>
    <row r="1282" s="373" customFormat="1"/>
    <row r="1283" s="373" customFormat="1"/>
    <row r="1284" s="373" customFormat="1"/>
    <row r="1285" s="373" customFormat="1"/>
    <row r="1286" s="373" customFormat="1"/>
    <row r="1287" s="373" customFormat="1"/>
    <row r="1288" s="373" customFormat="1"/>
    <row r="1289" s="373" customFormat="1"/>
    <row r="1290" s="373" customFormat="1"/>
    <row r="1291" s="373" customFormat="1"/>
    <row r="1292" s="373" customFormat="1"/>
    <row r="1293" s="373" customFormat="1"/>
    <row r="1294" s="373" customFormat="1"/>
    <row r="1295" s="373" customFormat="1"/>
    <row r="1296" s="373" customFormat="1"/>
    <row r="1297" s="373" customFormat="1"/>
    <row r="1298" s="373" customFormat="1"/>
    <row r="1299" s="373" customFormat="1"/>
    <row r="1300" s="373" customFormat="1"/>
    <row r="1301" s="373" customFormat="1"/>
    <row r="1302" s="373" customFormat="1"/>
    <row r="1303" s="373" customFormat="1"/>
    <row r="1304" s="373" customFormat="1"/>
    <row r="1305" s="373" customFormat="1"/>
    <row r="1306" s="373" customFormat="1"/>
    <row r="1307" s="373" customFormat="1"/>
    <row r="1308" s="373" customFormat="1"/>
    <row r="1309" s="373" customFormat="1"/>
    <row r="1310" s="373" customFormat="1"/>
    <row r="1311" s="373" customFormat="1"/>
    <row r="1312" s="373" customFormat="1"/>
    <row r="1313" s="373" customFormat="1"/>
    <row r="1314" s="373" customFormat="1"/>
    <row r="1315" s="373" customFormat="1"/>
    <row r="1316" s="373" customFormat="1"/>
    <row r="1317" s="373" customFormat="1"/>
    <row r="1318" s="373" customFormat="1"/>
    <row r="1319" s="373" customFormat="1"/>
    <row r="1320" s="373" customFormat="1"/>
    <row r="1321" s="373" customFormat="1"/>
    <row r="1322" s="373" customFormat="1"/>
    <row r="1323" s="373" customFormat="1"/>
    <row r="1324" s="373" customFormat="1"/>
    <row r="1325" s="373" customFormat="1"/>
    <row r="1326" s="373" customFormat="1"/>
    <row r="1327" s="373" customFormat="1"/>
    <row r="1328" s="373" customFormat="1"/>
    <row r="1329" s="373" customFormat="1"/>
    <row r="1330" s="373" customFormat="1"/>
    <row r="1331" s="373" customFormat="1"/>
    <row r="1332" s="373" customFormat="1"/>
    <row r="1333" s="373" customFormat="1"/>
    <row r="1334" s="373" customFormat="1"/>
    <row r="1335" s="373" customFormat="1"/>
    <row r="1336" s="373" customFormat="1"/>
    <row r="1337" s="373" customFormat="1"/>
    <row r="1338" s="373" customFormat="1"/>
    <row r="1339" s="373" customFormat="1"/>
    <row r="1340" s="373" customFormat="1"/>
    <row r="1341" s="373" customFormat="1"/>
    <row r="1342" s="373" customFormat="1"/>
    <row r="1343" s="373" customFormat="1"/>
    <row r="1344" s="373" customFormat="1"/>
    <row r="1345" s="373" customFormat="1"/>
    <row r="1346" s="373" customFormat="1"/>
    <row r="1347" s="373" customFormat="1"/>
    <row r="1348" s="373" customFormat="1"/>
    <row r="1349" s="373" customFormat="1"/>
    <row r="1350" s="373" customFormat="1"/>
    <row r="1351" s="373" customFormat="1"/>
    <row r="1352" s="373" customFormat="1"/>
    <row r="1353" s="373" customFormat="1"/>
    <row r="1354" s="373" customFormat="1"/>
    <row r="1355" s="373" customFormat="1"/>
    <row r="1356" s="373" customFormat="1"/>
    <row r="1357" s="373" customFormat="1"/>
    <row r="1358" s="373" customFormat="1"/>
    <row r="1359" s="373" customFormat="1"/>
    <row r="1360" s="373" customFormat="1"/>
    <row r="1361" s="373" customFormat="1"/>
    <row r="1362" s="373" customFormat="1"/>
    <row r="1363" s="373" customFormat="1"/>
    <row r="1364" s="373" customFormat="1"/>
    <row r="1365" s="373" customFormat="1"/>
    <row r="1366" s="373" customFormat="1"/>
    <row r="1367" s="373" customFormat="1"/>
    <row r="1368" s="373" customFormat="1"/>
    <row r="1369" s="373" customFormat="1"/>
    <row r="1370" s="373" customFormat="1"/>
    <row r="1371" s="373" customFormat="1"/>
    <row r="1372" s="373" customFormat="1"/>
    <row r="1373" s="373" customFormat="1"/>
    <row r="1374" s="373" customFormat="1"/>
    <row r="1375" s="373" customFormat="1"/>
    <row r="1376" s="373" customFormat="1"/>
    <row r="1377" s="373" customFormat="1"/>
    <row r="1378" s="373" customFormat="1"/>
    <row r="1379" s="373" customFormat="1"/>
    <row r="1380" s="373" customFormat="1"/>
    <row r="1381" s="373" customFormat="1"/>
    <row r="1382" s="373" customFormat="1"/>
    <row r="1383" s="373" customFormat="1"/>
    <row r="1384" s="373" customFormat="1"/>
    <row r="1385" s="373" customFormat="1"/>
    <row r="1386" s="373" customFormat="1"/>
    <row r="1387" s="373" customFormat="1"/>
    <row r="1388" s="373" customFormat="1"/>
    <row r="1389" s="373" customFormat="1"/>
    <row r="1390" s="373" customFormat="1"/>
    <row r="1391" s="373" customFormat="1"/>
    <row r="1392" s="373" customFormat="1"/>
    <row r="1393" s="373" customFormat="1"/>
    <row r="1394" s="373" customFormat="1"/>
    <row r="1395" s="373" customFormat="1"/>
    <row r="1396" s="373" customFormat="1"/>
    <row r="1397" s="373" customFormat="1"/>
    <row r="1398" s="373" customFormat="1"/>
    <row r="1399" s="373" customFormat="1"/>
    <row r="1400" s="373" customFormat="1"/>
    <row r="1401" s="373" customFormat="1"/>
    <row r="1402" s="373" customFormat="1"/>
    <row r="1403" s="373" customFormat="1"/>
    <row r="1404" s="373" customFormat="1"/>
    <row r="1405" s="373" customFormat="1"/>
    <row r="1406" s="373" customFormat="1"/>
    <row r="1407" s="373" customFormat="1"/>
    <row r="1408" s="373" customFormat="1"/>
    <row r="1409" s="373" customFormat="1"/>
    <row r="1410" s="373" customFormat="1"/>
    <row r="1411" s="373" customFormat="1"/>
    <row r="1412" s="373" customFormat="1"/>
    <row r="1413" s="373" customFormat="1"/>
    <row r="1414" s="373" customFormat="1"/>
    <row r="1415" s="373" customFormat="1"/>
    <row r="1416" s="373" customFormat="1"/>
    <row r="1417" s="373" customFormat="1"/>
    <row r="1418" s="373" customFormat="1"/>
    <row r="1419" s="373" customFormat="1"/>
    <row r="1420" s="373" customFormat="1"/>
    <row r="1421" s="373" customFormat="1"/>
    <row r="1422" s="373" customFormat="1"/>
    <row r="1423" s="373" customFormat="1"/>
    <row r="1424" s="373" customFormat="1"/>
    <row r="1425" s="373" customFormat="1"/>
    <row r="1426" s="373" customFormat="1"/>
    <row r="1427" s="373" customFormat="1"/>
    <row r="1428" s="373" customFormat="1"/>
    <row r="1429" s="373" customFormat="1"/>
    <row r="1430" s="373" customFormat="1"/>
    <row r="1431" s="373" customFormat="1"/>
    <row r="1432" s="373" customFormat="1"/>
    <row r="1433" s="373" customFormat="1"/>
    <row r="1434" s="373" customFormat="1"/>
    <row r="1435" s="373" customFormat="1"/>
    <row r="1436" s="373" customFormat="1"/>
    <row r="1437" s="373" customFormat="1"/>
    <row r="1438" s="373" customFormat="1"/>
    <row r="1439" s="373" customFormat="1"/>
    <row r="1440" s="373" customFormat="1"/>
    <row r="1441" s="373" customFormat="1"/>
    <row r="1442" s="373" customFormat="1"/>
    <row r="1443" s="373" customFormat="1"/>
    <row r="1444" s="373" customFormat="1"/>
    <row r="1445" s="373" customFormat="1"/>
    <row r="1446" s="373" customFormat="1"/>
    <row r="1447" s="373" customFormat="1"/>
    <row r="1448" s="373" customFormat="1"/>
    <row r="1449" s="373" customFormat="1"/>
    <row r="1450" s="373" customFormat="1"/>
    <row r="1451" s="373" customFormat="1"/>
    <row r="1452" s="373" customFormat="1"/>
    <row r="1453" s="373" customFormat="1"/>
    <row r="1454" s="373" customFormat="1"/>
    <row r="1455" s="373" customFormat="1"/>
    <row r="1456" s="373" customFormat="1"/>
    <row r="1457" s="373" customFormat="1"/>
    <row r="1458" s="373" customFormat="1"/>
    <row r="1459" s="373" customFormat="1"/>
    <row r="1460" s="373" customFormat="1"/>
    <row r="1461" s="373" customFormat="1"/>
    <row r="1462" s="373" customFormat="1"/>
    <row r="1463" s="373" customFormat="1"/>
    <row r="1464" s="373" customFormat="1"/>
    <row r="1465" s="373" customFormat="1"/>
    <row r="1466" s="373" customFormat="1"/>
    <row r="1467" s="373" customFormat="1"/>
    <row r="1468" s="373" customFormat="1"/>
    <row r="1469" s="373" customFormat="1"/>
    <row r="1470" s="373" customFormat="1"/>
    <row r="1471" s="373" customFormat="1"/>
    <row r="1472" s="373" customFormat="1"/>
    <row r="1473" s="373" customFormat="1"/>
    <row r="1474" s="373" customFormat="1"/>
    <row r="1475" s="373" customFormat="1"/>
    <row r="1476" s="373" customFormat="1"/>
    <row r="1477" s="373" customFormat="1"/>
    <row r="1478" s="373" customFormat="1"/>
    <row r="1479" s="373" customFormat="1"/>
    <row r="1480" s="373" customFormat="1"/>
    <row r="1481" s="373" customFormat="1"/>
    <row r="1482" s="373" customFormat="1"/>
    <row r="1483" s="373" customFormat="1"/>
    <row r="1484" s="373" customFormat="1"/>
    <row r="1485" s="373" customFormat="1"/>
    <row r="1486" s="373" customFormat="1"/>
    <row r="1487" s="373" customFormat="1"/>
    <row r="1488" s="373" customFormat="1"/>
    <row r="1489" s="373" customFormat="1"/>
    <row r="1490" s="373" customFormat="1"/>
    <row r="1491" s="373" customFormat="1"/>
    <row r="1492" s="373" customFormat="1"/>
    <row r="1493" s="373" customFormat="1"/>
    <row r="1494" s="373" customFormat="1"/>
    <row r="1495" s="373" customFormat="1"/>
    <row r="1496" s="373" customFormat="1"/>
    <row r="1497" s="373" customFormat="1"/>
    <row r="1498" s="373" customFormat="1"/>
    <row r="1499" s="373" customFormat="1"/>
    <row r="1500" s="373" customFormat="1"/>
    <row r="1501" s="373" customFormat="1"/>
    <row r="1502" s="373" customFormat="1"/>
    <row r="1503" s="373" customFormat="1"/>
    <row r="1504" s="373" customFormat="1"/>
    <row r="1505" s="373" customFormat="1"/>
    <row r="1506" s="373" customFormat="1"/>
    <row r="1507" s="373" customFormat="1"/>
    <row r="1508" s="373" customFormat="1"/>
    <row r="1509" s="373" customFormat="1"/>
    <row r="1510" s="373" customFormat="1"/>
    <row r="1511" s="373" customFormat="1"/>
    <row r="1512" s="373" customFormat="1"/>
    <row r="1513" s="373" customFormat="1"/>
    <row r="1514" s="373" customFormat="1"/>
    <row r="1515" s="373" customFormat="1"/>
    <row r="1516" s="373" customFormat="1"/>
    <row r="1517" s="373" customFormat="1"/>
    <row r="1518" s="373" customFormat="1"/>
    <row r="1519" s="373" customFormat="1"/>
    <row r="1520" s="373" customFormat="1"/>
    <row r="1521" s="373" customFormat="1"/>
    <row r="1522" s="373" customFormat="1"/>
    <row r="1523" s="373" customFormat="1"/>
    <row r="1524" s="373" customFormat="1"/>
    <row r="1525" s="373" customFormat="1"/>
    <row r="1526" s="373" customFormat="1"/>
    <row r="1527" s="373" customFormat="1"/>
    <row r="1528" s="373" customFormat="1"/>
    <row r="1529" s="373" customFormat="1"/>
    <row r="1530" s="373" customFormat="1"/>
    <row r="1531" s="373" customFormat="1"/>
    <row r="1532" s="373" customFormat="1"/>
    <row r="1533" s="373" customFormat="1"/>
    <row r="1534" s="373" customFormat="1"/>
    <row r="1535" s="373" customFormat="1"/>
    <row r="1536" s="373" customFormat="1"/>
    <row r="1537" s="373" customFormat="1"/>
    <row r="1538" s="373" customFormat="1"/>
    <row r="1539" s="373" customFormat="1"/>
    <row r="1540" s="373" customFormat="1"/>
    <row r="1541" s="373" customFormat="1"/>
    <row r="1542" s="373" customFormat="1"/>
    <row r="1543" s="373" customFormat="1"/>
    <row r="1544" s="373" customFormat="1"/>
    <row r="1545" s="373" customFormat="1"/>
    <row r="1546" s="373" customFormat="1"/>
    <row r="1547" s="373" customFormat="1"/>
    <row r="1548" s="373" customFormat="1"/>
    <row r="1549" s="373" customFormat="1"/>
    <row r="1550" s="373" customFormat="1"/>
    <row r="1551" s="373" customFormat="1"/>
    <row r="1552" s="373" customFormat="1"/>
    <row r="1553" s="373" customFormat="1"/>
    <row r="1554" s="373" customFormat="1"/>
    <row r="1555" s="373" customFormat="1"/>
    <row r="1556" s="373" customFormat="1"/>
    <row r="1557" s="373" customFormat="1"/>
    <row r="1558" s="373" customFormat="1"/>
    <row r="1559" s="373" customFormat="1"/>
    <row r="1560" s="373" customFormat="1"/>
    <row r="1561" s="373" customFormat="1"/>
    <row r="1562" s="373" customFormat="1"/>
    <row r="1563" s="373" customFormat="1"/>
    <row r="1564" s="373" customFormat="1"/>
    <row r="1565" s="373" customFormat="1"/>
    <row r="1566" s="373" customFormat="1"/>
    <row r="1567" s="373" customFormat="1"/>
    <row r="1568" s="373" customFormat="1"/>
    <row r="1569" s="373" customFormat="1"/>
    <row r="1570" s="373" customFormat="1"/>
    <row r="1571" s="373" customFormat="1"/>
    <row r="1572" s="373" customFormat="1"/>
    <row r="1573" s="373" customFormat="1"/>
    <row r="1574" s="373" customFormat="1"/>
    <row r="1575" s="373" customFormat="1"/>
    <row r="1576" s="373" customFormat="1"/>
    <row r="1577" s="373" customFormat="1"/>
    <row r="1578" s="373" customFormat="1"/>
    <row r="1579" s="373" customFormat="1"/>
    <row r="1580" s="373" customFormat="1"/>
    <row r="1581" s="373" customFormat="1"/>
    <row r="1582" s="373" customFormat="1"/>
    <row r="1583" s="373" customFormat="1"/>
    <row r="1584" s="373" customFormat="1"/>
    <row r="1585" s="373" customFormat="1"/>
    <row r="1586" s="373" customFormat="1"/>
    <row r="1587" s="373" customFormat="1"/>
    <row r="1588" s="373" customFormat="1"/>
    <row r="1589" s="373" customFormat="1"/>
    <row r="1590" s="373" customFormat="1"/>
    <row r="1591" s="373" customFormat="1"/>
    <row r="1592" s="373" customFormat="1"/>
    <row r="1593" s="373" customFormat="1"/>
    <row r="1594" s="373" customFormat="1"/>
    <row r="1595" s="373" customFormat="1"/>
    <row r="1596" s="373" customFormat="1"/>
    <row r="1597" s="373" customFormat="1"/>
    <row r="1598" s="373" customFormat="1"/>
    <row r="1599" s="373" customFormat="1"/>
    <row r="1600" s="373" customFormat="1"/>
    <row r="1601" s="373" customFormat="1"/>
    <row r="1602" s="373" customFormat="1"/>
    <row r="1603" s="373" customFormat="1"/>
    <row r="1604" s="373" customFormat="1"/>
    <row r="1605" s="373" customFormat="1"/>
    <row r="1606" s="373" customFormat="1"/>
    <row r="1607" s="373" customFormat="1"/>
    <row r="1608" s="373" customFormat="1"/>
    <row r="1609" s="373" customFormat="1"/>
    <row r="1610" s="373" customFormat="1"/>
    <row r="1611" s="373" customFormat="1"/>
    <row r="1612" s="373" customFormat="1"/>
    <row r="1613" s="373" customFormat="1"/>
    <row r="1614" s="373" customFormat="1"/>
    <row r="1615" s="373" customFormat="1"/>
    <row r="1616" s="373" customFormat="1"/>
    <row r="1617" s="373" customFormat="1"/>
    <row r="1618" s="373" customFormat="1"/>
    <row r="1619" s="373" customFormat="1"/>
    <row r="1620" s="373" customFormat="1"/>
    <row r="1621" s="373" customFormat="1"/>
    <row r="1622" s="373" customFormat="1"/>
    <row r="1623" s="373" customFormat="1"/>
    <row r="1624" s="373" customFormat="1"/>
    <row r="1625" s="373" customFormat="1"/>
    <row r="1626" s="373" customFormat="1"/>
    <row r="1627" s="373" customFormat="1"/>
    <row r="1628" s="373" customFormat="1"/>
    <row r="1629" s="373" customFormat="1"/>
    <row r="1630" s="373" customFormat="1"/>
    <row r="1631" s="373" customFormat="1"/>
    <row r="1632" s="373" customFormat="1"/>
    <row r="1633" s="373" customFormat="1"/>
    <row r="1634" s="373" customFormat="1"/>
    <row r="1635" s="373" customFormat="1"/>
    <row r="1636" s="373" customFormat="1"/>
    <row r="1637" s="373" customFormat="1"/>
    <row r="1638" s="373" customFormat="1"/>
    <row r="1639" s="373" customFormat="1"/>
    <row r="1640" s="373" customFormat="1"/>
    <row r="1641" s="373" customFormat="1"/>
    <row r="1642" s="373" customFormat="1"/>
    <row r="1643" s="373" customFormat="1"/>
    <row r="1644" s="373" customFormat="1"/>
    <row r="1645" s="373" customFormat="1"/>
    <row r="1646" s="373" customFormat="1"/>
    <row r="1647" s="373" customFormat="1"/>
    <row r="1648" s="373" customFormat="1"/>
    <row r="1649" s="373" customFormat="1"/>
    <row r="1650" s="373" customFormat="1"/>
    <row r="1651" s="373" customFormat="1"/>
    <row r="1652" s="373" customFormat="1"/>
    <row r="1653" s="373" customFormat="1"/>
    <row r="1654" s="373" customFormat="1"/>
    <row r="1655" s="373" customFormat="1"/>
    <row r="1656" s="373" customFormat="1"/>
    <row r="1657" s="373" customFormat="1"/>
    <row r="1658" s="373" customFormat="1"/>
    <row r="1659" s="373" customFormat="1"/>
    <row r="1660" s="373" customFormat="1"/>
    <row r="1661" s="373" customFormat="1"/>
    <row r="1662" s="373" customFormat="1"/>
    <row r="1663" s="373" customFormat="1"/>
    <row r="1664" s="373" customFormat="1"/>
    <row r="1665" s="373" customFormat="1"/>
    <row r="1666" s="373" customFormat="1"/>
    <row r="1667" s="373" customFormat="1"/>
    <row r="1668" s="373" customFormat="1"/>
    <row r="1669" s="373" customFormat="1"/>
    <row r="1670" s="373" customFormat="1"/>
    <row r="1671" s="373" customFormat="1"/>
    <row r="1672" s="373" customFormat="1"/>
    <row r="1673" s="373" customFormat="1"/>
    <row r="1674" s="373" customFormat="1"/>
    <row r="1675" s="373" customFormat="1"/>
    <row r="1676" s="373" customFormat="1"/>
    <row r="1677" s="373" customFormat="1"/>
    <row r="1678" s="373" customFormat="1"/>
    <row r="1679" s="373" customFormat="1"/>
    <row r="1680" s="373" customFormat="1"/>
    <row r="1681" s="373" customFormat="1"/>
    <row r="1682" s="373" customFormat="1"/>
    <row r="1683" s="373" customFormat="1"/>
    <row r="1684" s="373" customFormat="1"/>
    <row r="1685" s="373" customFormat="1"/>
    <row r="1686" s="373" customFormat="1"/>
    <row r="1687" s="373" customFormat="1"/>
    <row r="1688" s="373" customFormat="1"/>
    <row r="1689" s="373" customFormat="1"/>
    <row r="1690" s="373" customFormat="1"/>
    <row r="1691" s="373" customFormat="1"/>
    <row r="1692" s="373" customFormat="1"/>
    <row r="1693" s="373" customFormat="1"/>
    <row r="1694" s="373" customFormat="1"/>
    <row r="1695" s="373" customFormat="1"/>
    <row r="1696" s="373" customFormat="1"/>
    <row r="1697" s="373" customFormat="1"/>
    <row r="1698" s="373" customFormat="1"/>
    <row r="1699" s="373" customFormat="1"/>
    <row r="1700" s="373" customFormat="1"/>
    <row r="1701" s="373" customFormat="1"/>
    <row r="1702" s="373" customFormat="1"/>
    <row r="1703" s="373" customFormat="1"/>
    <row r="1704" s="373" customFormat="1"/>
    <row r="1705" s="373" customFormat="1"/>
    <row r="1706" s="373" customFormat="1"/>
    <row r="1707" s="373" customFormat="1"/>
    <row r="1708" s="373" customFormat="1"/>
    <row r="1709" s="373" customFormat="1"/>
    <row r="1710" s="373" customFormat="1"/>
    <row r="1711" s="373" customFormat="1"/>
    <row r="1712" s="373" customFormat="1"/>
    <row r="1713" s="373" customFormat="1"/>
    <row r="1714" s="373" customFormat="1"/>
    <row r="1715" s="373" customFormat="1"/>
    <row r="1716" s="373" customFormat="1"/>
    <row r="1717" s="373" customFormat="1"/>
    <row r="1718" s="373" customFormat="1"/>
    <row r="1719" s="373" customFormat="1"/>
    <row r="1720" s="373" customFormat="1"/>
    <row r="1721" s="373" customFormat="1"/>
    <row r="1722" s="373" customFormat="1"/>
    <row r="1723" s="373" customFormat="1"/>
    <row r="1724" s="373" customFormat="1"/>
    <row r="1725" s="373" customFormat="1"/>
    <row r="1726" s="373" customFormat="1"/>
    <row r="1727" s="373" customFormat="1"/>
    <row r="1728" s="373" customFormat="1"/>
    <row r="1729" s="373" customFormat="1"/>
    <row r="1730" s="373" customFormat="1"/>
    <row r="1731" s="373" customFormat="1"/>
    <row r="1732" s="373" customFormat="1"/>
    <row r="1733" s="373" customFormat="1"/>
    <row r="1734" s="373" customFormat="1"/>
    <row r="1735" s="373" customFormat="1"/>
    <row r="1736" s="373" customFormat="1"/>
    <row r="1737" s="373" customFormat="1"/>
    <row r="1738" s="373" customFormat="1"/>
    <row r="1739" s="373" customFormat="1"/>
    <row r="1740" s="373" customFormat="1"/>
    <row r="1741" s="373" customFormat="1"/>
  </sheetData>
  <sheetProtection selectLockedCells="1"/>
  <mergeCells count="11">
    <mergeCell ref="AH3:AH14"/>
    <mergeCell ref="AP3:AP14"/>
    <mergeCell ref="Z3:Z14"/>
    <mergeCell ref="B1:H1"/>
    <mergeCell ref="AA1:AH1"/>
    <mergeCell ref="AI1:AP1"/>
    <mergeCell ref="H3:H14"/>
    <mergeCell ref="P3:P14"/>
    <mergeCell ref="I1:P1"/>
    <mergeCell ref="Q1:R1"/>
    <mergeCell ref="S1:Z1"/>
  </mergeCells>
  <dataValidations count="1">
    <dataValidation type="custom" allowBlank="1" showInputMessage="1" showErrorMessage="1" prompt="Célula só de leitura" sqref="D3:D23 F3:H23 L3:L23 N3:P23 V3:V23 X3:Z23 AD3:AD23 AF3:AH23 AL3:AL23 AN3:AP23" xr:uid="{AD985327-1078-438E-BA9D-6C47787C8213}">
      <formula1>"Só leitura"</formula1>
    </dataValidation>
  </dataValidations>
  <pageMargins left="0.7" right="0.7" top="0.75" bottom="0.75" header="0.3" footer="0.3"/>
  <pageSetup paperSize="9" orientation="portrait" r:id="rId5"/>
  <drawing r:id="rId6"/>
  <extLst>
    <ext xmlns:x14="http://schemas.microsoft.com/office/spreadsheetml/2009/9/main" uri="{A8765BA9-456A-4dab-B4F3-ACF838C121DE}">
      <x14:slicerList>
        <x14:slicer r:id="rId7"/>
      </x14:slicerList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EF47D7"/>
  </sheetPr>
  <dimension ref="A1:U54"/>
  <sheetViews>
    <sheetView showGridLines="0" topLeftCell="A2" workbookViewId="0">
      <selection activeCell="Q43" sqref="Q43"/>
    </sheetView>
  </sheetViews>
  <sheetFormatPr defaultRowHeight="14.25"/>
  <cols>
    <col min="1" max="1" width="19.140625" style="46" bestFit="1" customWidth="1"/>
    <col min="2" max="2" width="12.7109375" style="46" bestFit="1" customWidth="1"/>
    <col min="3" max="3" width="12.5703125" style="46" bestFit="1" customWidth="1"/>
    <col min="4" max="4" width="13.85546875" style="46" bestFit="1" customWidth="1"/>
    <col min="5" max="6" width="13" style="46" bestFit="1" customWidth="1"/>
    <col min="7" max="7" width="12.85546875" style="46" bestFit="1" customWidth="1"/>
    <col min="8" max="8" width="12.28515625" style="46" bestFit="1" customWidth="1"/>
    <col min="9" max="9" width="13.5703125" style="46" bestFit="1" customWidth="1"/>
    <col min="10" max="10" width="12.42578125" style="46" bestFit="1" customWidth="1"/>
    <col min="11" max="11" width="13.42578125" style="46" bestFit="1" customWidth="1"/>
    <col min="12" max="12" width="13.5703125" style="46" bestFit="1" customWidth="1"/>
    <col min="13" max="13" width="12.7109375" style="46" bestFit="1" customWidth="1"/>
    <col min="14" max="20" width="9.140625" style="46"/>
    <col min="21" max="21" width="14.5703125" style="46" bestFit="1" customWidth="1"/>
    <col min="22" max="16384" width="9.140625" style="46"/>
  </cols>
  <sheetData>
    <row r="1" spans="1:21" ht="42" customHeight="1">
      <c r="A1" s="516" t="s">
        <v>153</v>
      </c>
      <c r="B1" s="516"/>
      <c r="C1" s="516"/>
      <c r="D1" s="516"/>
      <c r="E1" s="516"/>
      <c r="F1" s="516"/>
      <c r="G1" s="517"/>
    </row>
    <row r="2" spans="1:21" ht="56.25" customHeight="1">
      <c r="A2" s="116" t="s">
        <v>6</v>
      </c>
      <c r="B2" s="117" t="s">
        <v>7</v>
      </c>
      <c r="C2" s="117" t="s">
        <v>8</v>
      </c>
      <c r="D2" s="117" t="s">
        <v>10</v>
      </c>
      <c r="E2" s="118" t="s">
        <v>154</v>
      </c>
      <c r="F2" s="117" t="s">
        <v>11</v>
      </c>
      <c r="G2" s="117" t="s">
        <v>155</v>
      </c>
    </row>
    <row r="3" spans="1:21" ht="15" customHeight="1">
      <c r="A3" s="209" t="s">
        <v>73</v>
      </c>
      <c r="B3" s="119"/>
      <c r="C3" s="120">
        <v>45</v>
      </c>
      <c r="D3" s="120">
        <v>35</v>
      </c>
      <c r="E3" s="121">
        <v>480</v>
      </c>
      <c r="F3" s="120"/>
      <c r="G3" s="513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</row>
    <row r="4" spans="1:21" ht="15" customHeight="1">
      <c r="A4" s="210" t="s">
        <v>74</v>
      </c>
      <c r="B4" s="119">
        <v>480</v>
      </c>
      <c r="C4" s="123">
        <v>59</v>
      </c>
      <c r="D4" s="123">
        <v>55</v>
      </c>
      <c r="E4" s="121">
        <f>B4+D4-C4</f>
        <v>476</v>
      </c>
      <c r="F4" s="120"/>
      <c r="G4" s="514"/>
    </row>
    <row r="5" spans="1:21" ht="15" customHeight="1">
      <c r="A5" s="210" t="s">
        <v>75</v>
      </c>
      <c r="B5" s="119"/>
      <c r="C5" s="123"/>
      <c r="D5" s="123"/>
      <c r="E5" s="121"/>
      <c r="F5" s="120"/>
      <c r="G5" s="515"/>
    </row>
    <row r="6" spans="1:21" ht="15" customHeight="1">
      <c r="A6" s="210" t="s">
        <v>76</v>
      </c>
      <c r="B6" s="119"/>
      <c r="C6" s="124"/>
      <c r="D6" s="124"/>
      <c r="E6" s="121"/>
      <c r="F6" s="120"/>
      <c r="G6" s="515"/>
    </row>
    <row r="7" spans="1:21" ht="15" customHeight="1">
      <c r="A7" s="210" t="s">
        <v>17</v>
      </c>
      <c r="B7" s="119"/>
      <c r="C7" s="124"/>
      <c r="D7" s="124"/>
      <c r="E7" s="121"/>
      <c r="F7" s="120"/>
      <c r="G7" s="515"/>
    </row>
    <row r="8" spans="1:21" ht="15" customHeight="1">
      <c r="A8" s="210" t="s">
        <v>78</v>
      </c>
      <c r="B8" s="119"/>
      <c r="C8" s="124"/>
      <c r="D8" s="124"/>
      <c r="E8" s="121"/>
      <c r="F8" s="120"/>
      <c r="G8" s="515"/>
    </row>
    <row r="9" spans="1:21" ht="15" customHeight="1">
      <c r="A9" s="210" t="s">
        <v>79</v>
      </c>
      <c r="B9" s="119"/>
      <c r="C9" s="124"/>
      <c r="D9" s="124"/>
      <c r="E9" s="121"/>
      <c r="F9" s="120"/>
      <c r="G9" s="515"/>
    </row>
    <row r="10" spans="1:21" ht="15" customHeight="1">
      <c r="A10" s="210" t="s">
        <v>80</v>
      </c>
      <c r="B10" s="119"/>
      <c r="C10" s="124"/>
      <c r="D10" s="124"/>
      <c r="E10" s="121"/>
      <c r="F10" s="120"/>
      <c r="G10" s="515"/>
    </row>
    <row r="11" spans="1:21" ht="15" customHeight="1">
      <c r="A11" s="210" t="s">
        <v>81</v>
      </c>
      <c r="B11" s="119"/>
      <c r="C11" s="125"/>
      <c r="D11" s="125"/>
      <c r="E11" s="121"/>
      <c r="F11" s="120"/>
      <c r="G11" s="515"/>
    </row>
    <row r="12" spans="1:21" ht="15" customHeight="1">
      <c r="A12" s="210" t="s">
        <v>82</v>
      </c>
      <c r="B12" s="119"/>
      <c r="C12" s="124"/>
      <c r="D12" s="124"/>
      <c r="E12" s="121"/>
      <c r="F12" s="120"/>
      <c r="G12" s="515"/>
    </row>
    <row r="13" spans="1:21" ht="15" customHeight="1">
      <c r="A13" s="210" t="s">
        <v>83</v>
      </c>
      <c r="B13" s="119"/>
      <c r="C13" s="124"/>
      <c r="D13" s="124"/>
      <c r="E13" s="121"/>
      <c r="F13" s="120"/>
      <c r="G13" s="515"/>
    </row>
    <row r="14" spans="1:21" ht="15" customHeight="1">
      <c r="A14" s="210" t="s">
        <v>84</v>
      </c>
      <c r="B14" s="119"/>
      <c r="C14" s="124"/>
      <c r="D14" s="124"/>
      <c r="E14" s="121"/>
      <c r="F14" s="120"/>
      <c r="G14" s="515"/>
    </row>
    <row r="37" spans="1:13" ht="15">
      <c r="A37" s="326" t="s">
        <v>26</v>
      </c>
      <c r="B37" t="s">
        <v>27</v>
      </c>
      <c r="C37" t="s">
        <v>28</v>
      </c>
      <c r="D37" t="s">
        <v>29</v>
      </c>
      <c r="E37" t="s">
        <v>30</v>
      </c>
      <c r="F37" t="s">
        <v>31</v>
      </c>
      <c r="G37" t="s">
        <v>32</v>
      </c>
      <c r="H37" t="s">
        <v>33</v>
      </c>
      <c r="I37" t="s">
        <v>34</v>
      </c>
      <c r="J37" t="s">
        <v>35</v>
      </c>
      <c r="K37" t="s">
        <v>36</v>
      </c>
      <c r="L37" t="s">
        <v>37</v>
      </c>
      <c r="M37" t="s">
        <v>38</v>
      </c>
    </row>
    <row r="38" spans="1:13" ht="15">
      <c r="A38" s="328">
        <v>2016</v>
      </c>
      <c r="B38">
        <v>38</v>
      </c>
      <c r="C38">
        <v>38</v>
      </c>
      <c r="D38">
        <v>40</v>
      </c>
      <c r="E38">
        <v>39</v>
      </c>
      <c r="F38">
        <v>42</v>
      </c>
      <c r="G38">
        <v>51</v>
      </c>
      <c r="H38">
        <v>64</v>
      </c>
      <c r="I38">
        <v>74</v>
      </c>
      <c r="J38">
        <v>98</v>
      </c>
      <c r="K38">
        <v>125</v>
      </c>
      <c r="L38">
        <v>148</v>
      </c>
      <c r="M38">
        <v>155</v>
      </c>
    </row>
    <row r="39" spans="1:13" ht="15">
      <c r="A39" s="328">
        <v>2017</v>
      </c>
      <c r="B39">
        <v>108</v>
      </c>
      <c r="C39">
        <v>122</v>
      </c>
      <c r="D39">
        <v>143</v>
      </c>
      <c r="E39">
        <v>169</v>
      </c>
      <c r="F39">
        <v>180</v>
      </c>
      <c r="G39">
        <v>198</v>
      </c>
      <c r="H39">
        <v>218</v>
      </c>
      <c r="I39">
        <v>275</v>
      </c>
      <c r="J39">
        <v>286</v>
      </c>
      <c r="K39">
        <v>307</v>
      </c>
      <c r="L39">
        <v>301</v>
      </c>
      <c r="M39">
        <v>309</v>
      </c>
    </row>
    <row r="40" spans="1:13" ht="15">
      <c r="A40" s="328">
        <v>2018</v>
      </c>
      <c r="B40">
        <v>342</v>
      </c>
      <c r="C40">
        <v>302</v>
      </c>
      <c r="D40">
        <v>366</v>
      </c>
      <c r="E40">
        <v>499</v>
      </c>
      <c r="F40">
        <v>501</v>
      </c>
      <c r="G40">
        <v>535</v>
      </c>
      <c r="H40">
        <v>572</v>
      </c>
      <c r="I40">
        <v>593</v>
      </c>
      <c r="J40">
        <v>600</v>
      </c>
      <c r="K40">
        <v>694</v>
      </c>
      <c r="L40">
        <v>637</v>
      </c>
      <c r="M40">
        <v>599</v>
      </c>
    </row>
    <row r="41" spans="1:13" ht="15">
      <c r="A41" s="328">
        <v>2019</v>
      </c>
      <c r="B41">
        <v>562</v>
      </c>
      <c r="C41">
        <v>550</v>
      </c>
      <c r="D41">
        <v>572</v>
      </c>
      <c r="E41">
        <v>603</v>
      </c>
      <c r="F41">
        <v>675</v>
      </c>
      <c r="G41">
        <v>680</v>
      </c>
      <c r="H41">
        <v>698</v>
      </c>
      <c r="I41">
        <v>805</v>
      </c>
      <c r="J41">
        <v>786</v>
      </c>
      <c r="K41">
        <v>789</v>
      </c>
      <c r="L41">
        <v>882</v>
      </c>
      <c r="M41">
        <v>823</v>
      </c>
    </row>
    <row r="42" spans="1:13" ht="15">
      <c r="A42" s="328">
        <v>2020</v>
      </c>
      <c r="B42">
        <v>443</v>
      </c>
      <c r="C42">
        <v>489</v>
      </c>
      <c r="D42">
        <v>484</v>
      </c>
      <c r="E42">
        <v>534</v>
      </c>
      <c r="F42">
        <v>568</v>
      </c>
      <c r="G42">
        <v>603</v>
      </c>
      <c r="H42">
        <v>614</v>
      </c>
      <c r="I42">
        <v>646</v>
      </c>
      <c r="J42">
        <v>662</v>
      </c>
      <c r="K42">
        <v>778</v>
      </c>
      <c r="L42">
        <v>789</v>
      </c>
      <c r="M42">
        <v>742</v>
      </c>
    </row>
    <row r="43" spans="1:13" ht="15">
      <c r="A43" s="328">
        <v>2021</v>
      </c>
      <c r="B43">
        <v>743</v>
      </c>
      <c r="C43">
        <v>715</v>
      </c>
      <c r="D43">
        <v>714</v>
      </c>
      <c r="E43">
        <v>684</v>
      </c>
      <c r="F43">
        <v>690</v>
      </c>
      <c r="G43">
        <v>695</v>
      </c>
      <c r="H43">
        <v>425</v>
      </c>
      <c r="I43">
        <v>441</v>
      </c>
      <c r="J43">
        <v>458</v>
      </c>
      <c r="K43">
        <v>498</v>
      </c>
      <c r="L43">
        <v>453</v>
      </c>
      <c r="M43">
        <v>408</v>
      </c>
    </row>
    <row r="44" spans="1:13" ht="15">
      <c r="A44" s="328">
        <v>2022</v>
      </c>
      <c r="B44">
        <v>391</v>
      </c>
      <c r="C44">
        <v>362</v>
      </c>
      <c r="D44">
        <v>437</v>
      </c>
      <c r="E44">
        <v>460</v>
      </c>
      <c r="F44">
        <v>405</v>
      </c>
      <c r="G44">
        <v>438</v>
      </c>
      <c r="H44">
        <v>476</v>
      </c>
      <c r="I44">
        <v>529</v>
      </c>
      <c r="J44">
        <v>533</v>
      </c>
      <c r="K44">
        <v>510</v>
      </c>
      <c r="L44">
        <v>505</v>
      </c>
      <c r="M44">
        <v>410</v>
      </c>
    </row>
    <row r="45" spans="1:13" ht="15">
      <c r="A45" s="328">
        <v>2023</v>
      </c>
      <c r="B45">
        <v>480</v>
      </c>
      <c r="C45">
        <v>476</v>
      </c>
      <c r="D45"/>
      <c r="E45"/>
      <c r="F45"/>
      <c r="G45"/>
      <c r="H45"/>
      <c r="I45"/>
      <c r="J45"/>
      <c r="K45"/>
      <c r="L45"/>
      <c r="M45"/>
    </row>
    <row r="46" spans="1:13" ht="15">
      <c r="A46" s="328" t="s">
        <v>39</v>
      </c>
      <c r="B46">
        <v>3107</v>
      </c>
      <c r="C46">
        <v>3054</v>
      </c>
      <c r="D46">
        <v>2756</v>
      </c>
      <c r="E46">
        <v>2988</v>
      </c>
      <c r="F46">
        <v>3061</v>
      </c>
      <c r="G46">
        <v>3200</v>
      </c>
      <c r="H46">
        <v>3067</v>
      </c>
      <c r="I46">
        <v>3363</v>
      </c>
      <c r="J46">
        <v>3423</v>
      </c>
      <c r="K46">
        <v>3701</v>
      </c>
      <c r="L46">
        <v>3715</v>
      </c>
      <c r="M46">
        <v>3446</v>
      </c>
    </row>
    <row r="47" spans="1:13" ht="15">
      <c r="A47"/>
      <c r="B47"/>
      <c r="C47"/>
    </row>
    <row r="48" spans="1:13" ht="15">
      <c r="A48"/>
      <c r="B48"/>
      <c r="C48"/>
    </row>
    <row r="49" spans="1:3" ht="15">
      <c r="A49"/>
      <c r="B49"/>
      <c r="C49"/>
    </row>
    <row r="50" spans="1:3" ht="15">
      <c r="A50"/>
      <c r="B50"/>
      <c r="C50"/>
    </row>
    <row r="51" spans="1:3" ht="15">
      <c r="A51"/>
      <c r="B51"/>
      <c r="C51"/>
    </row>
    <row r="52" spans="1:3" ht="15">
      <c r="A52"/>
      <c r="B52"/>
      <c r="C52"/>
    </row>
    <row r="53" spans="1:3" ht="15">
      <c r="A53"/>
      <c r="B53"/>
      <c r="C53"/>
    </row>
    <row r="54" spans="1:3" ht="15">
      <c r="A54"/>
      <c r="B54"/>
      <c r="C54"/>
    </row>
  </sheetData>
  <mergeCells count="2">
    <mergeCell ref="G3:G14"/>
    <mergeCell ref="A1:G1"/>
  </mergeCells>
  <pageMargins left="0.51181102362204722" right="0.51181102362204722" top="0.78740157480314965" bottom="0.78740157480314965" header="0.31496062992125984" footer="0.31496062992125984"/>
  <pageSetup paperSize="9" orientation="portrait" horizontalDpi="4294967295" verticalDpi="4294967295" r:id="rId2"/>
  <headerFooter>
    <oddFooter>&amp;LFRM-SGSUS-007-01 Rev.00</oddFooter>
  </headerFooter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E60EC9"/>
  </sheetPr>
  <dimension ref="A1:D16"/>
  <sheetViews>
    <sheetView showGridLines="0" topLeftCell="A11" workbookViewId="0">
      <selection activeCell="H11" sqref="H11"/>
    </sheetView>
  </sheetViews>
  <sheetFormatPr defaultRowHeight="14.25"/>
  <cols>
    <col min="1" max="1" width="27.85546875" style="41" customWidth="1"/>
    <col min="2" max="2" width="68.7109375" style="42" customWidth="1"/>
    <col min="3" max="3" width="37.5703125" style="41" customWidth="1"/>
    <col min="4" max="4" width="49" style="41" customWidth="1"/>
    <col min="5" max="16384" width="9.140625" style="46"/>
  </cols>
  <sheetData>
    <row r="1" spans="1:4" ht="42" customHeight="1">
      <c r="A1" s="510" t="s">
        <v>156</v>
      </c>
      <c r="B1" s="510"/>
      <c r="C1" s="510"/>
      <c r="D1" s="510"/>
    </row>
    <row r="2" spans="1:4" ht="54.75" customHeight="1">
      <c r="A2" s="190" t="s">
        <v>111</v>
      </c>
      <c r="B2" s="190" t="s">
        <v>157</v>
      </c>
      <c r="C2" s="311" t="s">
        <v>158</v>
      </c>
      <c r="D2" s="189" t="s">
        <v>159</v>
      </c>
    </row>
    <row r="3" spans="1:4" s="385" customFormat="1" ht="21.95" customHeight="1">
      <c r="A3" s="86" t="s">
        <v>160</v>
      </c>
      <c r="B3" s="84" t="s">
        <v>161</v>
      </c>
      <c r="C3" s="383" t="s">
        <v>162</v>
      </c>
      <c r="D3" s="384"/>
    </row>
    <row r="4" spans="1:4" s="385" customFormat="1" ht="21.95" customHeight="1">
      <c r="A4" s="86" t="s">
        <v>163</v>
      </c>
      <c r="B4" s="86" t="s">
        <v>161</v>
      </c>
      <c r="C4" s="383" t="s">
        <v>162</v>
      </c>
      <c r="D4" s="386"/>
    </row>
    <row r="5" spans="1:4" s="385" customFormat="1" ht="21.95" customHeight="1">
      <c r="A5" s="86" t="s">
        <v>164</v>
      </c>
      <c r="B5" s="86" t="s">
        <v>161</v>
      </c>
      <c r="C5" s="383" t="s">
        <v>162</v>
      </c>
      <c r="D5" s="387"/>
    </row>
    <row r="6" spans="1:4" s="385" customFormat="1" ht="21.95" customHeight="1">
      <c r="A6" s="86" t="s">
        <v>165</v>
      </c>
      <c r="B6" s="86" t="s">
        <v>166</v>
      </c>
      <c r="C6" s="383"/>
      <c r="D6" s="387"/>
    </row>
    <row r="7" spans="1:4" s="385" customFormat="1" ht="15.75">
      <c r="A7" s="86" t="s">
        <v>167</v>
      </c>
      <c r="B7" s="86" t="s">
        <v>168</v>
      </c>
      <c r="C7" s="383" t="s">
        <v>169</v>
      </c>
      <c r="D7" s="387"/>
    </row>
    <row r="8" spans="1:4" s="385" customFormat="1" ht="31.5">
      <c r="A8" s="86" t="s">
        <v>170</v>
      </c>
      <c r="B8" s="86" t="s">
        <v>171</v>
      </c>
      <c r="C8" s="383" t="s">
        <v>172</v>
      </c>
      <c r="D8" s="387"/>
    </row>
    <row r="9" spans="1:4" s="385" customFormat="1" ht="21.95" customHeight="1">
      <c r="A9" s="86" t="s">
        <v>173</v>
      </c>
      <c r="B9" s="86" t="s">
        <v>174</v>
      </c>
      <c r="C9" s="383" t="s">
        <v>175</v>
      </c>
      <c r="D9" s="387"/>
    </row>
    <row r="10" spans="1:4" s="385" customFormat="1" ht="31.5">
      <c r="A10" s="86" t="s">
        <v>176</v>
      </c>
      <c r="B10" s="86" t="s">
        <v>177</v>
      </c>
      <c r="C10" s="383" t="s">
        <v>172</v>
      </c>
      <c r="D10" s="387"/>
    </row>
    <row r="11" spans="1:4" s="385" customFormat="1" ht="31.5">
      <c r="A11" s="86" t="s">
        <v>178</v>
      </c>
      <c r="B11" s="86" t="s">
        <v>179</v>
      </c>
      <c r="C11" s="383" t="s">
        <v>169</v>
      </c>
      <c r="D11" s="387"/>
    </row>
    <row r="12" spans="1:4" s="385" customFormat="1" ht="98.25" customHeight="1">
      <c r="A12" s="86" t="s">
        <v>180</v>
      </c>
      <c r="B12" s="86" t="s">
        <v>181</v>
      </c>
      <c r="C12" s="383" t="s">
        <v>182</v>
      </c>
      <c r="D12" s="388" t="s">
        <v>183</v>
      </c>
    </row>
    <row r="13" spans="1:4" s="385" customFormat="1" ht="21.95" customHeight="1">
      <c r="A13" s="389"/>
      <c r="B13" s="384"/>
      <c r="C13" s="386"/>
      <c r="D13" s="390"/>
    </row>
    <row r="14" spans="1:4" s="385" customFormat="1" ht="21.95" customHeight="1">
      <c r="A14" s="389"/>
      <c r="B14" s="384"/>
      <c r="C14" s="386"/>
      <c r="D14" s="390"/>
    </row>
    <row r="15" spans="1:4" s="385" customFormat="1" ht="21.95" customHeight="1">
      <c r="A15" s="389"/>
      <c r="B15" s="384"/>
      <c r="C15" s="386"/>
      <c r="D15" s="390"/>
    </row>
    <row r="16" spans="1:4" ht="21.95" customHeight="1">
      <c r="A16" s="48"/>
      <c r="B16" s="49"/>
      <c r="C16" s="47"/>
      <c r="D16" s="50"/>
    </row>
  </sheetData>
  <autoFilter ref="A2:D16" xr:uid="{00000000-0009-0000-0000-000007000000}"/>
  <mergeCells count="1">
    <mergeCell ref="A1:D1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&amp;LFRM-SGSUS-007-01 Rev.00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R68"/>
  <sheetViews>
    <sheetView showGridLines="0" workbookViewId="0">
      <selection activeCell="K16" sqref="K16"/>
    </sheetView>
  </sheetViews>
  <sheetFormatPr defaultRowHeight="15"/>
  <cols>
    <col min="1" max="1" width="14.42578125" style="2" bestFit="1" customWidth="1"/>
    <col min="2" max="2" width="12.7109375" style="2" bestFit="1" customWidth="1"/>
    <col min="3" max="3" width="12.5703125" style="2" bestFit="1" customWidth="1"/>
    <col min="4" max="4" width="13.85546875" style="2" bestFit="1" customWidth="1"/>
    <col min="5" max="6" width="13" style="2" bestFit="1" customWidth="1"/>
    <col min="7" max="7" width="12.85546875" style="5" bestFit="1" customWidth="1"/>
    <col min="8" max="8" width="12.28515625" style="5" bestFit="1" customWidth="1"/>
    <col min="9" max="9" width="13.5703125" style="2" bestFit="1" customWidth="1"/>
    <col min="10" max="10" width="12.42578125" style="2" bestFit="1" customWidth="1"/>
    <col min="11" max="11" width="13.42578125" style="2" bestFit="1" customWidth="1"/>
    <col min="12" max="12" width="13.5703125" style="2" bestFit="1" customWidth="1"/>
    <col min="13" max="13" width="12.7109375" style="2" bestFit="1" customWidth="1"/>
    <col min="14" max="14" width="15.28515625" customWidth="1"/>
    <col min="15" max="17" width="15.7109375" customWidth="1"/>
    <col min="18" max="18" width="14.42578125" customWidth="1"/>
  </cols>
  <sheetData>
    <row r="1" spans="1:18" ht="9" customHeight="1">
      <c r="A1" s="41"/>
      <c r="B1" s="41"/>
      <c r="C1" s="41"/>
      <c r="D1" s="41"/>
      <c r="E1" s="41"/>
      <c r="F1" s="41"/>
      <c r="G1" s="42"/>
      <c r="H1" s="42"/>
      <c r="I1" s="41"/>
      <c r="J1" s="41"/>
      <c r="K1" s="41"/>
      <c r="L1" s="41"/>
      <c r="M1" s="41"/>
    </row>
    <row r="2" spans="1:18" ht="8.25" customHeight="1">
      <c r="A2" s="41"/>
      <c r="B2" s="41"/>
      <c r="C2" s="41"/>
      <c r="D2" s="41"/>
      <c r="E2" s="41"/>
      <c r="F2" s="41"/>
      <c r="G2" s="42"/>
      <c r="H2" s="42"/>
      <c r="I2" s="41"/>
      <c r="J2" s="41"/>
      <c r="K2" s="41"/>
      <c r="L2" s="41"/>
      <c r="M2" s="41"/>
    </row>
    <row r="3" spans="1:18" ht="22.5" customHeight="1">
      <c r="A3" s="528" t="s">
        <v>184</v>
      </c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Q3" s="468"/>
      <c r="R3" s="468"/>
    </row>
    <row r="4" spans="1:18" ht="82.5">
      <c r="A4" s="325" t="s">
        <v>60</v>
      </c>
      <c r="B4" s="530" t="s">
        <v>87</v>
      </c>
      <c r="C4" s="530"/>
      <c r="D4" s="530"/>
      <c r="E4" s="530" t="s">
        <v>63</v>
      </c>
      <c r="F4" s="530"/>
      <c r="G4" s="530"/>
      <c r="H4" s="325" t="s">
        <v>88</v>
      </c>
      <c r="I4" s="325" t="s">
        <v>89</v>
      </c>
      <c r="J4" s="325" t="s">
        <v>90</v>
      </c>
      <c r="K4" s="325" t="s">
        <v>91</v>
      </c>
      <c r="L4" s="325" t="s">
        <v>92</v>
      </c>
      <c r="M4" s="325" t="s">
        <v>93</v>
      </c>
      <c r="N4" s="325" t="s">
        <v>185</v>
      </c>
    </row>
    <row r="5" spans="1:18" s="394" customFormat="1" ht="32.25" customHeight="1">
      <c r="A5" s="391" t="s">
        <v>13</v>
      </c>
      <c r="B5" s="531" t="s">
        <v>102</v>
      </c>
      <c r="C5" s="532"/>
      <c r="D5" s="533"/>
      <c r="E5" s="531" t="s">
        <v>102</v>
      </c>
      <c r="F5" s="532"/>
      <c r="G5" s="533"/>
      <c r="H5" s="392" t="s">
        <v>102</v>
      </c>
      <c r="I5" s="392" t="s">
        <v>102</v>
      </c>
      <c r="J5" s="392" t="s">
        <v>102</v>
      </c>
      <c r="K5" s="392" t="s">
        <v>102</v>
      </c>
      <c r="L5" s="392" t="s">
        <v>102</v>
      </c>
      <c r="M5" s="393"/>
      <c r="N5" s="392">
        <f>M5</f>
        <v>0</v>
      </c>
    </row>
    <row r="6" spans="1:18" s="394" customFormat="1" ht="12.75">
      <c r="A6" s="395" t="s">
        <v>14</v>
      </c>
      <c r="B6" s="522" t="s">
        <v>102</v>
      </c>
      <c r="C6" s="523"/>
      <c r="D6" s="524"/>
      <c r="E6" s="522" t="s">
        <v>102</v>
      </c>
      <c r="F6" s="523"/>
      <c r="G6" s="524"/>
      <c r="H6" s="396" t="s">
        <v>102</v>
      </c>
      <c r="I6" s="396" t="s">
        <v>102</v>
      </c>
      <c r="J6" s="396" t="s">
        <v>102</v>
      </c>
      <c r="K6" s="396" t="s">
        <v>102</v>
      </c>
      <c r="L6" s="396" t="s">
        <v>102</v>
      </c>
      <c r="M6" s="397"/>
      <c r="N6" s="396">
        <f>N5+M6</f>
        <v>0</v>
      </c>
    </row>
    <row r="7" spans="1:18" s="394" customFormat="1" ht="12.75">
      <c r="A7" s="395"/>
      <c r="B7" s="522"/>
      <c r="C7" s="523"/>
      <c r="D7" s="524"/>
      <c r="E7" s="519"/>
      <c r="F7" s="520"/>
      <c r="G7" s="521"/>
      <c r="H7" s="396"/>
      <c r="I7" s="396"/>
      <c r="J7" s="396"/>
      <c r="K7" s="396"/>
      <c r="L7" s="396"/>
      <c r="M7" s="397"/>
      <c r="N7" s="396">
        <f t="shared" ref="N7:N21" si="0">N6+M7</f>
        <v>0</v>
      </c>
    </row>
    <row r="8" spans="1:18" s="394" customFormat="1" ht="12.75">
      <c r="A8" s="395"/>
      <c r="B8" s="522"/>
      <c r="C8" s="523"/>
      <c r="D8" s="524"/>
      <c r="E8" s="519"/>
      <c r="F8" s="520"/>
      <c r="G8" s="521"/>
      <c r="H8" s="396"/>
      <c r="I8" s="396"/>
      <c r="J8" s="396"/>
      <c r="K8" s="396"/>
      <c r="L8" s="396"/>
      <c r="M8" s="397"/>
      <c r="N8" s="396">
        <f t="shared" si="0"/>
        <v>0</v>
      </c>
    </row>
    <row r="9" spans="1:18" s="394" customFormat="1" ht="12.75">
      <c r="A9" s="395"/>
      <c r="B9" s="522"/>
      <c r="C9" s="523"/>
      <c r="D9" s="524"/>
      <c r="E9" s="519"/>
      <c r="F9" s="520"/>
      <c r="G9" s="521"/>
      <c r="H9" s="396"/>
      <c r="I9" s="396"/>
      <c r="J9" s="396"/>
      <c r="K9" s="396"/>
      <c r="L9" s="396"/>
      <c r="M9" s="397"/>
      <c r="N9" s="396">
        <f t="shared" si="0"/>
        <v>0</v>
      </c>
    </row>
    <row r="10" spans="1:18" s="394" customFormat="1" ht="12.75">
      <c r="A10" s="395"/>
      <c r="B10" s="522"/>
      <c r="C10" s="523"/>
      <c r="D10" s="524"/>
      <c r="E10" s="519"/>
      <c r="F10" s="520"/>
      <c r="G10" s="521"/>
      <c r="H10" s="396"/>
      <c r="I10" s="396"/>
      <c r="J10" s="396"/>
      <c r="K10" s="396"/>
      <c r="L10" s="396"/>
      <c r="M10" s="397"/>
      <c r="N10" s="396">
        <f t="shared" si="0"/>
        <v>0</v>
      </c>
    </row>
    <row r="11" spans="1:18" s="394" customFormat="1" ht="12.75">
      <c r="A11" s="395"/>
      <c r="B11" s="522"/>
      <c r="C11" s="523"/>
      <c r="D11" s="524"/>
      <c r="E11" s="519"/>
      <c r="F11" s="520"/>
      <c r="G11" s="521"/>
      <c r="H11" s="396"/>
      <c r="I11" s="396"/>
      <c r="J11" s="396"/>
      <c r="K11" s="396"/>
      <c r="L11" s="396"/>
      <c r="M11" s="397"/>
      <c r="N11" s="396">
        <f t="shared" si="0"/>
        <v>0</v>
      </c>
    </row>
    <row r="12" spans="1:18" s="394" customFormat="1" ht="12.75">
      <c r="A12" s="395"/>
      <c r="B12" s="522"/>
      <c r="C12" s="523"/>
      <c r="D12" s="524"/>
      <c r="E12" s="519"/>
      <c r="F12" s="520"/>
      <c r="G12" s="521"/>
      <c r="H12" s="396"/>
      <c r="I12" s="396"/>
      <c r="J12" s="396"/>
      <c r="K12" s="396"/>
      <c r="L12" s="396"/>
      <c r="M12" s="397"/>
      <c r="N12" s="396">
        <f t="shared" si="0"/>
        <v>0</v>
      </c>
    </row>
    <row r="13" spans="1:18" s="394" customFormat="1" ht="12.75">
      <c r="A13" s="395"/>
      <c r="B13" s="522"/>
      <c r="C13" s="523"/>
      <c r="D13" s="524"/>
      <c r="E13" s="519"/>
      <c r="F13" s="520"/>
      <c r="G13" s="521"/>
      <c r="H13" s="396"/>
      <c r="I13" s="396"/>
      <c r="J13" s="396"/>
      <c r="K13" s="396"/>
      <c r="L13" s="396"/>
      <c r="M13" s="397"/>
      <c r="N13" s="396">
        <f t="shared" si="0"/>
        <v>0</v>
      </c>
    </row>
    <row r="14" spans="1:18" s="394" customFormat="1" ht="12.75">
      <c r="A14" s="395"/>
      <c r="B14" s="522"/>
      <c r="C14" s="523"/>
      <c r="D14" s="524"/>
      <c r="E14" s="519"/>
      <c r="F14" s="520"/>
      <c r="G14" s="521"/>
      <c r="H14" s="396"/>
      <c r="I14" s="396"/>
      <c r="J14" s="396"/>
      <c r="K14" s="396"/>
      <c r="L14" s="396"/>
      <c r="M14" s="397"/>
      <c r="N14" s="396">
        <f t="shared" si="0"/>
        <v>0</v>
      </c>
    </row>
    <row r="15" spans="1:18" s="394" customFormat="1" ht="12.75">
      <c r="A15" s="395"/>
      <c r="B15" s="522"/>
      <c r="C15" s="523"/>
      <c r="D15" s="524"/>
      <c r="E15" s="519"/>
      <c r="F15" s="520"/>
      <c r="G15" s="521"/>
      <c r="H15" s="396"/>
      <c r="I15" s="396"/>
      <c r="J15" s="396"/>
      <c r="K15" s="396"/>
      <c r="L15" s="396"/>
      <c r="M15" s="397"/>
      <c r="N15" s="396">
        <f t="shared" si="0"/>
        <v>0</v>
      </c>
    </row>
    <row r="16" spans="1:18" s="394" customFormat="1" ht="12.75">
      <c r="A16" s="395"/>
      <c r="B16" s="522"/>
      <c r="C16" s="523"/>
      <c r="D16" s="524"/>
      <c r="E16" s="519"/>
      <c r="F16" s="520"/>
      <c r="G16" s="521"/>
      <c r="H16" s="396"/>
      <c r="I16" s="396"/>
      <c r="J16" s="396"/>
      <c r="K16" s="396"/>
      <c r="L16" s="396"/>
      <c r="M16" s="397"/>
      <c r="N16" s="396">
        <f t="shared" si="0"/>
        <v>0</v>
      </c>
    </row>
    <row r="17" spans="1:14" s="394" customFormat="1" ht="12.75">
      <c r="A17" s="398"/>
      <c r="B17" s="522"/>
      <c r="C17" s="523"/>
      <c r="D17" s="524"/>
      <c r="E17" s="519"/>
      <c r="F17" s="520"/>
      <c r="G17" s="521"/>
      <c r="H17" s="396"/>
      <c r="I17" s="396"/>
      <c r="J17" s="396"/>
      <c r="K17" s="396"/>
      <c r="L17" s="399"/>
      <c r="M17" s="397"/>
      <c r="N17" s="396">
        <f t="shared" si="0"/>
        <v>0</v>
      </c>
    </row>
    <row r="18" spans="1:14" s="394" customFormat="1" ht="12.75">
      <c r="A18" s="398"/>
      <c r="B18" s="522"/>
      <c r="C18" s="523"/>
      <c r="D18" s="524"/>
      <c r="E18" s="519"/>
      <c r="F18" s="520"/>
      <c r="G18" s="521"/>
      <c r="H18" s="396"/>
      <c r="I18" s="396"/>
      <c r="J18" s="396"/>
      <c r="K18" s="396"/>
      <c r="L18" s="399"/>
      <c r="M18" s="397"/>
      <c r="N18" s="396">
        <f t="shared" si="0"/>
        <v>0</v>
      </c>
    </row>
    <row r="19" spans="1:14" s="394" customFormat="1" ht="12.75">
      <c r="A19" s="398"/>
      <c r="B19" s="522"/>
      <c r="C19" s="523"/>
      <c r="D19" s="524"/>
      <c r="E19" s="519"/>
      <c r="F19" s="520"/>
      <c r="G19" s="521"/>
      <c r="H19" s="396"/>
      <c r="I19" s="396"/>
      <c r="J19" s="396"/>
      <c r="K19" s="396"/>
      <c r="L19" s="399"/>
      <c r="M19" s="397"/>
      <c r="N19" s="396">
        <f t="shared" si="0"/>
        <v>0</v>
      </c>
    </row>
    <row r="20" spans="1:14" s="394" customFormat="1" ht="12.75">
      <c r="A20" s="398"/>
      <c r="B20" s="522"/>
      <c r="C20" s="523"/>
      <c r="D20" s="524"/>
      <c r="E20" s="519"/>
      <c r="F20" s="520"/>
      <c r="G20" s="521"/>
      <c r="H20" s="396"/>
      <c r="I20" s="396"/>
      <c r="J20" s="396"/>
      <c r="K20" s="396"/>
      <c r="L20" s="399"/>
      <c r="M20" s="397"/>
      <c r="N20" s="396">
        <f t="shared" si="0"/>
        <v>0</v>
      </c>
    </row>
    <row r="21" spans="1:14" ht="15.75">
      <c r="A21" s="86"/>
      <c r="B21" s="525"/>
      <c r="C21" s="526"/>
      <c r="D21" s="527"/>
      <c r="E21" s="453"/>
      <c r="F21" s="454"/>
      <c r="G21" s="455"/>
      <c r="H21" s="85"/>
      <c r="I21" s="85"/>
      <c r="J21" s="85"/>
      <c r="K21" s="85"/>
      <c r="L21" s="87"/>
      <c r="M21" s="185"/>
      <c r="N21" s="85">
        <f t="shared" si="0"/>
        <v>0</v>
      </c>
    </row>
    <row r="22" spans="1:14" ht="15.75">
      <c r="A22" s="86"/>
      <c r="B22" s="525"/>
      <c r="C22" s="526"/>
      <c r="D22" s="527"/>
      <c r="E22" s="453"/>
      <c r="F22" s="454"/>
      <c r="G22" s="455"/>
      <c r="H22" s="85"/>
      <c r="I22" s="85"/>
      <c r="J22" s="85"/>
      <c r="K22" s="85"/>
      <c r="L22" s="87"/>
      <c r="M22" s="185"/>
      <c r="N22" s="85">
        <f t="shared" ref="N22" si="1">N21+M22</f>
        <v>0</v>
      </c>
    </row>
    <row r="23" spans="1:14" ht="18">
      <c r="A23" s="456"/>
      <c r="B23" s="457"/>
      <c r="C23" s="457"/>
      <c r="D23" s="457"/>
      <c r="E23" s="457"/>
      <c r="F23" s="458"/>
      <c r="G23" s="43" t="s">
        <v>98</v>
      </c>
      <c r="H23" s="43">
        <f>SUM(H5:H22)</f>
        <v>0</v>
      </c>
      <c r="I23" s="43">
        <f t="shared" ref="I23:M23" si="2">SUM(I5:I22)</f>
        <v>0</v>
      </c>
      <c r="J23" s="43">
        <f t="shared" si="2"/>
        <v>0</v>
      </c>
      <c r="K23" s="43">
        <f t="shared" si="2"/>
        <v>0</v>
      </c>
      <c r="L23" s="43">
        <f t="shared" si="2"/>
        <v>0</v>
      </c>
      <c r="M23" s="43">
        <f t="shared" si="2"/>
        <v>0</v>
      </c>
      <c r="N23" s="184"/>
    </row>
    <row r="24" spans="1:14">
      <c r="A24" s="518" t="s">
        <v>72</v>
      </c>
      <c r="B24" s="518"/>
      <c r="C24" s="204" t="s">
        <v>73</v>
      </c>
      <c r="D24" s="133" t="s">
        <v>74</v>
      </c>
      <c r="E24" s="133" t="s">
        <v>75</v>
      </c>
      <c r="F24" s="133" t="s">
        <v>76</v>
      </c>
      <c r="G24" s="133" t="s">
        <v>77</v>
      </c>
      <c r="H24" s="133" t="s">
        <v>78</v>
      </c>
      <c r="I24" s="133" t="s">
        <v>79</v>
      </c>
      <c r="J24" s="133" t="s">
        <v>80</v>
      </c>
      <c r="K24" s="133" t="s">
        <v>81</v>
      </c>
      <c r="L24" s="133" t="s">
        <v>82</v>
      </c>
      <c r="M24" s="133" t="s">
        <v>83</v>
      </c>
      <c r="N24" s="133" t="s">
        <v>84</v>
      </c>
    </row>
    <row r="25" spans="1:14">
      <c r="A25" s="518"/>
      <c r="B25" s="518"/>
      <c r="C25" s="205">
        <v>0</v>
      </c>
      <c r="D25" s="75">
        <v>0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</row>
    <row r="26" spans="1:14">
      <c r="A26" s="329"/>
      <c r="B26" s="329"/>
      <c r="C26" s="329"/>
      <c r="D26" s="329"/>
      <c r="E26" s="329"/>
      <c r="F26" s="329"/>
      <c r="G26" s="329"/>
      <c r="H26" s="329"/>
      <c r="I26" s="329"/>
      <c r="J26" s="329"/>
      <c r="K26" s="329"/>
      <c r="L26" s="329"/>
      <c r="M26" s="329"/>
      <c r="N26" s="329"/>
    </row>
    <row r="51" spans="1:13" ht="30">
      <c r="A51" s="376" t="s">
        <v>186</v>
      </c>
      <c r="B51" t="s">
        <v>27</v>
      </c>
      <c r="C51" t="s">
        <v>28</v>
      </c>
      <c r="D51" t="s">
        <v>29</v>
      </c>
      <c r="E51" t="s">
        <v>30</v>
      </c>
      <c r="F51" t="s">
        <v>31</v>
      </c>
      <c r="G51" t="s">
        <v>32</v>
      </c>
      <c r="H51" t="s">
        <v>33</v>
      </c>
      <c r="I51" t="s">
        <v>34</v>
      </c>
      <c r="J51" t="s">
        <v>35</v>
      </c>
      <c r="K51" t="s">
        <v>36</v>
      </c>
      <c r="L51" t="s">
        <v>37</v>
      </c>
      <c r="M51" t="s">
        <v>38</v>
      </c>
    </row>
    <row r="52" spans="1:13">
      <c r="A52" s="328">
        <v>2022</v>
      </c>
      <c r="B52">
        <v>0</v>
      </c>
      <c r="C52">
        <v>0</v>
      </c>
      <c r="D52">
        <v>148</v>
      </c>
      <c r="E52">
        <v>0</v>
      </c>
      <c r="F52">
        <v>1663</v>
      </c>
      <c r="G52">
        <v>1147</v>
      </c>
      <c r="H52">
        <v>0</v>
      </c>
      <c r="I52">
        <v>0</v>
      </c>
      <c r="J52">
        <v>505</v>
      </c>
      <c r="K52">
        <v>0</v>
      </c>
      <c r="L52">
        <v>348</v>
      </c>
      <c r="M52">
        <v>0</v>
      </c>
    </row>
    <row r="53" spans="1:13">
      <c r="A53" s="328" t="s">
        <v>39</v>
      </c>
      <c r="B53">
        <v>0</v>
      </c>
      <c r="C53">
        <v>0</v>
      </c>
      <c r="D53">
        <v>148</v>
      </c>
      <c r="E53">
        <v>0</v>
      </c>
      <c r="F53">
        <v>1663</v>
      </c>
      <c r="G53">
        <v>1147</v>
      </c>
      <c r="H53">
        <v>0</v>
      </c>
      <c r="I53">
        <v>0</v>
      </c>
      <c r="J53">
        <v>505</v>
      </c>
      <c r="K53">
        <v>0</v>
      </c>
      <c r="L53">
        <v>348</v>
      </c>
      <c r="M53">
        <v>0</v>
      </c>
    </row>
    <row r="54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>
      <c r="A61"/>
      <c r="B61"/>
      <c r="C61"/>
    </row>
    <row r="62" spans="1:13">
      <c r="A62"/>
      <c r="B62"/>
      <c r="C62"/>
    </row>
    <row r="63" spans="1:13">
      <c r="A63"/>
      <c r="B63"/>
      <c r="C63"/>
    </row>
    <row r="64" spans="1:13">
      <c r="A64"/>
      <c r="B64"/>
      <c r="C64"/>
    </row>
    <row r="65" spans="1:3">
      <c r="A65"/>
      <c r="B65"/>
      <c r="C65"/>
    </row>
    <row r="66" spans="1:3">
      <c r="A66"/>
      <c r="B66"/>
      <c r="C66"/>
    </row>
    <row r="67" spans="1:3">
      <c r="A67"/>
      <c r="B67"/>
      <c r="C67"/>
    </row>
    <row r="68" spans="1:3">
      <c r="A68"/>
      <c r="B68"/>
      <c r="C68"/>
    </row>
  </sheetData>
  <mergeCells count="42">
    <mergeCell ref="E6:G6"/>
    <mergeCell ref="E7:G7"/>
    <mergeCell ref="E8:G8"/>
    <mergeCell ref="E9:G9"/>
    <mergeCell ref="Q3:R3"/>
    <mergeCell ref="A3:N3"/>
    <mergeCell ref="B4:D4"/>
    <mergeCell ref="E4:G4"/>
    <mergeCell ref="B5:D5"/>
    <mergeCell ref="E5:G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E15:G15"/>
    <mergeCell ref="E16:G16"/>
    <mergeCell ref="E17:G17"/>
    <mergeCell ref="B15:D15"/>
    <mergeCell ref="B16:D16"/>
    <mergeCell ref="B17:D17"/>
    <mergeCell ref="E10:G10"/>
    <mergeCell ref="E11:G11"/>
    <mergeCell ref="E12:G12"/>
    <mergeCell ref="E13:G13"/>
    <mergeCell ref="E14:G14"/>
    <mergeCell ref="A24:B25"/>
    <mergeCell ref="E18:G18"/>
    <mergeCell ref="E19:G19"/>
    <mergeCell ref="E20:G20"/>
    <mergeCell ref="E21:G21"/>
    <mergeCell ref="E22:G22"/>
    <mergeCell ref="B20:D20"/>
    <mergeCell ref="B21:D21"/>
    <mergeCell ref="B22:D22"/>
    <mergeCell ref="B18:D18"/>
    <mergeCell ref="B19:D19"/>
    <mergeCell ref="A23:F23"/>
  </mergeCells>
  <pageMargins left="0.51181102362204722" right="0.51181102362204722" top="0.78740157480314965" bottom="0.78740157480314965" header="0.31496062992125984" footer="0.31496062992125984"/>
  <pageSetup paperSize="9" orientation="portrait" horizontalDpi="4294967295" verticalDpi="4294967295" r:id="rId2"/>
  <headerFooter>
    <oddFooter>&amp;LFRM-SGSUS-007-01 Rev.00</oddFooter>
  </headerFooter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43D05-6D60-413E-A6BF-07664797304B}">
  <sheetPr>
    <tabColor rgb="FF0D0D0D"/>
  </sheetPr>
  <dimension ref="A1:R152"/>
  <sheetViews>
    <sheetView workbookViewId="0">
      <selection activeCell="L27" sqref="L27"/>
    </sheetView>
  </sheetViews>
  <sheetFormatPr defaultRowHeight="18"/>
  <cols>
    <col min="1" max="1" width="15.42578125" style="136" customWidth="1"/>
    <col min="2" max="3" width="15.7109375" style="136" customWidth="1"/>
    <col min="4" max="4" width="23.28515625" style="136" customWidth="1"/>
    <col min="5" max="5" width="26.85546875" style="136" customWidth="1"/>
    <col min="6" max="6" width="16.85546875" style="136" customWidth="1"/>
    <col min="7" max="7" width="15.7109375" style="136" customWidth="1"/>
    <col min="8" max="10" width="15.7109375" style="76" customWidth="1"/>
    <col min="11" max="12" width="15.7109375" style="46" customWidth="1"/>
    <col min="13" max="16384" width="9.140625" style="46"/>
  </cols>
  <sheetData>
    <row r="1" spans="1:13" ht="23.25" customHeight="1">
      <c r="A1" s="534" t="s">
        <v>187</v>
      </c>
      <c r="B1" s="534"/>
      <c r="C1" s="534"/>
      <c r="D1" s="534"/>
      <c r="E1" s="534"/>
      <c r="F1" s="534"/>
      <c r="G1" s="38"/>
      <c r="H1" s="38"/>
      <c r="I1" s="38"/>
      <c r="J1" s="38"/>
      <c r="K1" s="38"/>
      <c r="L1" s="38"/>
      <c r="M1" s="38"/>
    </row>
    <row r="2" spans="1:13" ht="17.25" customHeight="1">
      <c r="A2" s="535" t="s">
        <v>60</v>
      </c>
      <c r="B2" s="537" t="s">
        <v>188</v>
      </c>
      <c r="C2" s="538"/>
      <c r="D2" s="539"/>
      <c r="E2" s="441" t="s">
        <v>189</v>
      </c>
      <c r="F2" s="441" t="s">
        <v>190</v>
      </c>
      <c r="G2" s="38"/>
      <c r="H2" s="38"/>
      <c r="I2" s="38"/>
      <c r="J2" s="38"/>
      <c r="K2" s="38"/>
      <c r="L2" s="38"/>
      <c r="M2" s="38"/>
    </row>
    <row r="3" spans="1:13" ht="11.25" customHeight="1">
      <c r="A3" s="536"/>
      <c r="B3" s="540"/>
      <c r="C3" s="541"/>
      <c r="D3" s="542"/>
      <c r="E3" s="444"/>
      <c r="F3" s="444"/>
      <c r="G3" s="38"/>
      <c r="H3" s="38"/>
      <c r="I3" s="38"/>
      <c r="J3" s="38"/>
      <c r="K3" s="38"/>
      <c r="L3" s="38"/>
      <c r="M3" s="38"/>
    </row>
    <row r="4" spans="1:13" ht="21.75" customHeight="1">
      <c r="A4" s="200" t="s">
        <v>66</v>
      </c>
      <c r="B4" s="543" t="s">
        <v>191</v>
      </c>
      <c r="C4" s="544"/>
      <c r="D4" s="545"/>
      <c r="E4" s="229">
        <v>6439</v>
      </c>
      <c r="F4" s="231"/>
      <c r="G4" s="38"/>
      <c r="H4" s="38"/>
      <c r="I4" s="38"/>
      <c r="J4" s="38"/>
      <c r="K4" s="38"/>
      <c r="L4" s="38"/>
      <c r="M4" s="38"/>
    </row>
    <row r="5" spans="1:13" ht="16.5" customHeight="1">
      <c r="A5" s="200"/>
      <c r="B5" s="543" t="s">
        <v>192</v>
      </c>
      <c r="C5" s="544"/>
      <c r="D5" s="545"/>
      <c r="E5" s="229">
        <v>202</v>
      </c>
      <c r="F5" s="231">
        <f>E4+E5</f>
        <v>6641</v>
      </c>
      <c r="G5" s="38"/>
      <c r="H5" s="38"/>
      <c r="I5" s="38"/>
      <c r="J5" s="38"/>
      <c r="K5" s="38"/>
      <c r="L5" s="38"/>
      <c r="M5" s="38"/>
    </row>
    <row r="6" spans="1:13" ht="9" customHeight="1">
      <c r="A6" s="225"/>
      <c r="B6" s="546"/>
      <c r="C6" s="547"/>
      <c r="D6" s="548"/>
      <c r="E6" s="230"/>
      <c r="F6" s="232"/>
      <c r="G6" s="38"/>
      <c r="H6" s="38"/>
      <c r="I6" s="38"/>
      <c r="J6" s="38"/>
      <c r="K6" s="38"/>
      <c r="L6" s="38"/>
      <c r="M6" s="38"/>
    </row>
    <row r="7" spans="1:13" ht="17.25" customHeight="1">
      <c r="A7" s="200" t="s">
        <v>14</v>
      </c>
      <c r="B7" s="543" t="s">
        <v>191</v>
      </c>
      <c r="C7" s="544"/>
      <c r="D7" s="545"/>
      <c r="E7" s="229">
        <v>7365</v>
      </c>
      <c r="F7" s="231"/>
      <c r="G7" s="38"/>
      <c r="H7" s="38"/>
      <c r="I7" s="228"/>
      <c r="J7" s="38"/>
      <c r="K7" s="38"/>
      <c r="L7" s="38"/>
      <c r="M7" s="38"/>
    </row>
    <row r="8" spans="1:13" ht="17.25" customHeight="1">
      <c r="A8" s="200"/>
      <c r="B8" s="543" t="s">
        <v>192</v>
      </c>
      <c r="C8" s="544"/>
      <c r="D8" s="545"/>
      <c r="E8" s="229">
        <v>266</v>
      </c>
      <c r="F8" s="231">
        <f>E7+E8</f>
        <v>7631</v>
      </c>
      <c r="G8" s="38"/>
      <c r="H8" s="38"/>
      <c r="I8" s="38"/>
      <c r="J8" s="38"/>
      <c r="K8" s="38"/>
      <c r="L8" s="38"/>
      <c r="M8" s="38"/>
    </row>
    <row r="9" spans="1:13" ht="9.75" customHeight="1">
      <c r="A9" s="225"/>
      <c r="B9" s="549"/>
      <c r="C9" s="550"/>
      <c r="D9" s="551"/>
      <c r="E9" s="226"/>
      <c r="F9" s="227"/>
      <c r="G9" s="38"/>
      <c r="H9" s="38"/>
      <c r="I9" s="38"/>
      <c r="J9" s="38"/>
      <c r="K9" s="38"/>
      <c r="L9" s="38"/>
      <c r="M9" s="38"/>
    </row>
    <row r="10" spans="1:13" ht="15.75" customHeight="1">
      <c r="A10" s="200" t="s">
        <v>15</v>
      </c>
      <c r="B10" s="434"/>
      <c r="C10" s="435"/>
      <c r="D10" s="436"/>
      <c r="E10" s="224"/>
      <c r="F10" s="220"/>
      <c r="G10" s="38"/>
      <c r="H10" s="38"/>
      <c r="I10" s="38"/>
      <c r="J10" s="38"/>
      <c r="K10" s="38"/>
      <c r="L10" s="38"/>
      <c r="M10" s="38"/>
    </row>
    <row r="11" spans="1:13" ht="16.5">
      <c r="A11" s="200" t="s">
        <v>16</v>
      </c>
      <c r="B11" s="434"/>
      <c r="C11" s="435"/>
      <c r="D11" s="436"/>
      <c r="E11" s="224"/>
      <c r="F11" s="220"/>
      <c r="G11" s="38"/>
      <c r="H11" s="38"/>
      <c r="I11" s="38"/>
      <c r="J11" s="38"/>
      <c r="K11" s="38"/>
      <c r="L11" s="38"/>
      <c r="M11" s="38"/>
    </row>
    <row r="12" spans="1:13" ht="16.5">
      <c r="A12" s="200" t="s">
        <v>17</v>
      </c>
      <c r="B12" s="434"/>
      <c r="C12" s="435"/>
      <c r="D12" s="436"/>
      <c r="E12" s="224"/>
      <c r="F12" s="220"/>
      <c r="G12" s="38"/>
      <c r="H12" s="38"/>
      <c r="I12" s="38"/>
      <c r="J12" s="38"/>
      <c r="K12" s="38"/>
      <c r="L12" s="38"/>
      <c r="M12" s="38"/>
    </row>
    <row r="13" spans="1:13" ht="16.5">
      <c r="A13" s="200" t="s">
        <v>18</v>
      </c>
      <c r="B13" s="434"/>
      <c r="C13" s="435"/>
      <c r="D13" s="436"/>
      <c r="E13" s="224"/>
      <c r="F13" s="220"/>
      <c r="G13" s="38"/>
      <c r="H13" s="38"/>
      <c r="I13" s="38"/>
      <c r="J13" s="38"/>
      <c r="K13" s="38"/>
      <c r="L13" s="38"/>
      <c r="M13" s="38"/>
    </row>
    <row r="14" spans="1:13" ht="17.25" customHeight="1">
      <c r="A14" s="200" t="s">
        <v>19</v>
      </c>
      <c r="B14" s="434"/>
      <c r="C14" s="435"/>
      <c r="D14" s="436"/>
      <c r="E14" s="224"/>
      <c r="F14" s="220"/>
      <c r="G14" s="38"/>
      <c r="H14" s="38"/>
      <c r="I14" s="38"/>
      <c r="J14" s="38"/>
      <c r="K14" s="38"/>
      <c r="L14" s="38"/>
      <c r="M14" s="38"/>
    </row>
    <row r="15" spans="1:13" ht="17.25" customHeight="1">
      <c r="A15" s="200" t="s">
        <v>20</v>
      </c>
      <c r="B15" s="434"/>
      <c r="C15" s="435"/>
      <c r="D15" s="436"/>
      <c r="E15" s="224"/>
      <c r="F15" s="220"/>
      <c r="G15" s="38"/>
      <c r="H15" s="38"/>
      <c r="I15" s="38"/>
      <c r="J15" s="38"/>
      <c r="K15" s="38"/>
      <c r="L15" s="38"/>
      <c r="M15" s="38"/>
    </row>
    <row r="16" spans="1:13" ht="17.25" customHeight="1">
      <c r="A16" s="200" t="s">
        <v>21</v>
      </c>
      <c r="B16" s="434"/>
      <c r="C16" s="435"/>
      <c r="D16" s="436"/>
      <c r="E16" s="224"/>
      <c r="F16" s="220"/>
      <c r="G16" s="38"/>
      <c r="H16" s="38"/>
      <c r="I16" s="38"/>
      <c r="J16" s="38"/>
      <c r="K16" s="38"/>
      <c r="L16" s="38"/>
      <c r="M16" s="38"/>
    </row>
    <row r="17" spans="1:18" s="130" customFormat="1" ht="17.25" customHeight="1">
      <c r="A17" s="201" t="s">
        <v>22</v>
      </c>
      <c r="B17" s="434"/>
      <c r="C17" s="435"/>
      <c r="D17" s="436"/>
      <c r="E17" s="224"/>
      <c r="F17" s="220"/>
      <c r="G17" s="38"/>
      <c r="H17" s="38"/>
      <c r="I17" s="38"/>
      <c r="J17" s="38"/>
      <c r="K17" s="38"/>
      <c r="L17" s="38"/>
      <c r="M17" s="38"/>
      <c r="N17" s="46"/>
      <c r="O17" s="46"/>
      <c r="P17" s="46"/>
      <c r="Q17" s="46"/>
      <c r="R17" s="46"/>
    </row>
    <row r="18" spans="1:18" s="130" customFormat="1" ht="17.25" customHeight="1">
      <c r="A18" s="201" t="s">
        <v>23</v>
      </c>
      <c r="B18" s="434"/>
      <c r="C18" s="435"/>
      <c r="D18" s="436"/>
      <c r="E18" s="224"/>
      <c r="F18" s="220"/>
      <c r="G18" s="38"/>
      <c r="H18" s="38"/>
      <c r="I18" s="38"/>
      <c r="J18" s="38"/>
      <c r="K18" s="38"/>
      <c r="L18" s="38"/>
      <c r="M18" s="38"/>
      <c r="N18" s="46"/>
      <c r="O18" s="46"/>
      <c r="P18" s="46"/>
      <c r="Q18" s="46"/>
      <c r="R18" s="46"/>
    </row>
    <row r="19" spans="1:18" s="130" customFormat="1" ht="17.25" customHeight="1">
      <c r="A19" s="202" t="s">
        <v>24</v>
      </c>
      <c r="B19" s="434"/>
      <c r="C19" s="435"/>
      <c r="D19" s="436"/>
      <c r="E19" s="223"/>
      <c r="F19" s="220"/>
      <c r="G19" s="38"/>
      <c r="H19" s="38"/>
      <c r="I19" s="38"/>
      <c r="J19" s="38"/>
      <c r="K19" s="38"/>
      <c r="L19" s="38"/>
      <c r="M19" s="38"/>
      <c r="N19" s="46"/>
      <c r="O19" s="46"/>
      <c r="P19" s="46"/>
      <c r="Q19" s="46"/>
      <c r="R19" s="46"/>
    </row>
    <row r="20" spans="1:18" ht="21.75" customHeight="1">
      <c r="A20" s="221" t="s">
        <v>71</v>
      </c>
      <c r="B20" s="222"/>
      <c r="C20" s="222"/>
      <c r="D20" s="222"/>
      <c r="E20" s="222"/>
      <c r="F20" s="222"/>
      <c r="G20" s="38"/>
      <c r="H20" s="38"/>
      <c r="I20" s="38"/>
      <c r="J20" s="38"/>
      <c r="K20" s="38"/>
      <c r="L20" s="38"/>
      <c r="M20" s="38"/>
    </row>
    <row r="21" spans="1:18">
      <c r="A21" s="131"/>
      <c r="B21" s="131"/>
      <c r="C21" s="131"/>
      <c r="D21" s="131"/>
      <c r="E21" s="131"/>
      <c r="F21" s="131"/>
      <c r="G21" s="131"/>
      <c r="H21" s="132"/>
      <c r="I21" s="132"/>
      <c r="J21" s="132"/>
      <c r="K21" s="38"/>
      <c r="L21" s="38"/>
      <c r="M21" s="38"/>
    </row>
    <row r="22" spans="1:18" ht="14.25">
      <c r="A22" s="447" t="s">
        <v>72</v>
      </c>
      <c r="B22" s="133" t="s">
        <v>73</v>
      </c>
      <c r="C22" s="133" t="s">
        <v>74</v>
      </c>
      <c r="D22" s="133" t="s">
        <v>75</v>
      </c>
      <c r="E22" s="133" t="s">
        <v>76</v>
      </c>
      <c r="F22" s="133" t="s">
        <v>77</v>
      </c>
      <c r="G22" s="133" t="s">
        <v>78</v>
      </c>
      <c r="H22" s="133" t="s">
        <v>79</v>
      </c>
      <c r="I22" s="133" t="s">
        <v>80</v>
      </c>
      <c r="J22" s="133" t="s">
        <v>81</v>
      </c>
      <c r="K22" s="133" t="s">
        <v>82</v>
      </c>
      <c r="L22" s="133" t="s">
        <v>83</v>
      </c>
      <c r="M22" s="133" t="s">
        <v>84</v>
      </c>
    </row>
    <row r="23" spans="1:18" ht="5.25" customHeight="1">
      <c r="A23" s="447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8" ht="26.25" customHeight="1">
      <c r="A24" s="195" t="s">
        <v>9</v>
      </c>
      <c r="B24" s="195">
        <f>SUM(E4:E5)</f>
        <v>6641</v>
      </c>
      <c r="C24" s="195">
        <f>SUM(E7:E8)</f>
        <v>7631</v>
      </c>
      <c r="D24" s="195"/>
      <c r="E24" s="195"/>
      <c r="F24" s="195"/>
      <c r="G24" s="195"/>
      <c r="H24" s="195"/>
      <c r="I24" s="195"/>
      <c r="J24" s="195"/>
      <c r="K24" s="195"/>
      <c r="L24" s="195"/>
      <c r="M24" s="195"/>
    </row>
    <row r="25" spans="1:18">
      <c r="A25" s="134"/>
      <c r="B25" s="134"/>
      <c r="C25" s="134"/>
      <c r="D25" s="134"/>
      <c r="E25" s="134"/>
      <c r="F25" s="134"/>
      <c r="G25" s="134"/>
      <c r="H25" s="135"/>
      <c r="I25" s="135"/>
      <c r="J25" s="135"/>
    </row>
    <row r="26" spans="1:18">
      <c r="A26" s="134"/>
      <c r="B26" s="134"/>
      <c r="C26" s="134"/>
      <c r="D26" s="134"/>
      <c r="E26" s="134"/>
      <c r="F26" s="134"/>
      <c r="G26" s="134"/>
      <c r="H26" s="135"/>
      <c r="I26" s="135"/>
      <c r="J26" s="135"/>
    </row>
    <row r="27" spans="1:18">
      <c r="A27" s="134"/>
      <c r="B27" s="134"/>
      <c r="C27" s="134"/>
      <c r="D27" s="134"/>
      <c r="E27" s="134"/>
      <c r="F27" s="134"/>
      <c r="G27" s="134"/>
      <c r="H27" s="135"/>
      <c r="I27" s="135"/>
      <c r="J27" s="135"/>
    </row>
    <row r="28" spans="1:18">
      <c r="A28" s="134"/>
      <c r="B28" s="134"/>
      <c r="C28" s="134"/>
      <c r="D28" s="134"/>
      <c r="E28" s="134"/>
      <c r="F28" s="134"/>
      <c r="G28" s="134"/>
      <c r="H28" s="135"/>
      <c r="I28" s="135"/>
      <c r="J28" s="135"/>
    </row>
    <row r="29" spans="1:18">
      <c r="A29" s="134"/>
      <c r="B29" s="134"/>
      <c r="C29" s="134"/>
      <c r="D29" s="134"/>
      <c r="E29" s="134"/>
      <c r="F29" s="134"/>
      <c r="G29" s="134"/>
      <c r="H29" s="135"/>
      <c r="I29" s="135"/>
      <c r="J29" s="135"/>
    </row>
    <row r="30" spans="1:18">
      <c r="A30" s="134"/>
      <c r="B30" s="134"/>
      <c r="C30" s="134"/>
      <c r="D30" s="134"/>
      <c r="E30" s="134"/>
      <c r="F30" s="134"/>
      <c r="G30" s="134"/>
      <c r="H30" s="135"/>
      <c r="I30" s="135"/>
      <c r="J30" s="135"/>
    </row>
    <row r="31" spans="1:18">
      <c r="A31" s="134"/>
      <c r="B31" s="134"/>
      <c r="C31" s="134"/>
      <c r="D31" s="134"/>
      <c r="E31" s="134"/>
      <c r="F31" s="134"/>
      <c r="G31" s="134"/>
      <c r="H31" s="135"/>
      <c r="I31" s="135"/>
      <c r="J31" s="135"/>
    </row>
    <row r="32" spans="1:18">
      <c r="A32" s="134"/>
      <c r="B32" s="134"/>
      <c r="C32" s="134"/>
      <c r="D32" s="134"/>
      <c r="E32" s="134"/>
      <c r="F32" s="134"/>
      <c r="G32" s="134"/>
      <c r="H32" s="135"/>
      <c r="I32" s="135"/>
      <c r="J32" s="135"/>
    </row>
    <row r="33" spans="1:10">
      <c r="A33" s="134"/>
      <c r="B33" s="134"/>
      <c r="C33" s="134"/>
      <c r="D33" s="134"/>
      <c r="E33" s="134"/>
      <c r="F33" s="134"/>
      <c r="G33" s="134"/>
      <c r="H33" s="135"/>
      <c r="I33" s="135"/>
      <c r="J33" s="135"/>
    </row>
    <row r="34" spans="1:10">
      <c r="A34" s="134"/>
      <c r="B34" s="134"/>
      <c r="C34" s="134"/>
      <c r="D34" s="134"/>
      <c r="E34" s="134"/>
      <c r="F34" s="134"/>
      <c r="G34" s="134"/>
      <c r="H34" s="135"/>
      <c r="I34" s="135"/>
      <c r="J34" s="135"/>
    </row>
    <row r="35" spans="1:10">
      <c r="A35" s="134"/>
      <c r="B35" s="134"/>
      <c r="C35" s="134"/>
      <c r="D35" s="134"/>
      <c r="E35" s="134"/>
      <c r="F35" s="134"/>
      <c r="G35" s="134"/>
      <c r="H35" s="135"/>
      <c r="I35" s="135"/>
      <c r="J35" s="135"/>
    </row>
    <row r="36" spans="1:10">
      <c r="A36" s="134"/>
      <c r="B36" s="134"/>
      <c r="C36" s="134"/>
      <c r="D36" s="134"/>
      <c r="E36" s="134"/>
      <c r="F36" s="134"/>
      <c r="G36" s="134"/>
      <c r="H36" s="135"/>
      <c r="I36" s="135"/>
      <c r="J36" s="135"/>
    </row>
    <row r="37" spans="1:10">
      <c r="A37" s="134"/>
      <c r="B37" s="134"/>
      <c r="C37" s="134"/>
      <c r="D37" s="134"/>
      <c r="E37" s="134"/>
      <c r="F37" s="134"/>
      <c r="G37" s="134"/>
      <c r="H37" s="135"/>
      <c r="I37" s="135"/>
      <c r="J37" s="135"/>
    </row>
    <row r="38" spans="1:10">
      <c r="A38" s="134"/>
      <c r="B38" s="134"/>
      <c r="C38" s="134"/>
      <c r="D38" s="134"/>
      <c r="E38" s="134"/>
      <c r="F38" s="134"/>
      <c r="G38" s="134"/>
      <c r="H38" s="135"/>
      <c r="I38" s="135"/>
      <c r="J38" s="135"/>
    </row>
    <row r="39" spans="1:10">
      <c r="A39" s="134"/>
      <c r="B39" s="134"/>
      <c r="C39" s="134"/>
      <c r="D39" s="134"/>
      <c r="E39" s="134"/>
      <c r="F39" s="134"/>
      <c r="G39" s="134"/>
      <c r="H39" s="135"/>
      <c r="I39" s="135"/>
      <c r="J39" s="135"/>
    </row>
    <row r="40" spans="1:10">
      <c r="A40" s="134"/>
      <c r="B40" s="134"/>
      <c r="C40" s="134"/>
      <c r="D40" s="134"/>
      <c r="E40" s="134"/>
      <c r="F40" s="134"/>
      <c r="G40" s="134"/>
      <c r="H40" s="135"/>
      <c r="I40" s="135"/>
      <c r="J40" s="135"/>
    </row>
    <row r="41" spans="1:10">
      <c r="A41" s="134"/>
      <c r="B41" s="134"/>
      <c r="C41" s="134"/>
      <c r="D41" s="134"/>
      <c r="E41" s="134"/>
      <c r="F41" s="134"/>
      <c r="G41" s="134"/>
      <c r="H41" s="135"/>
      <c r="I41" s="135"/>
      <c r="J41" s="135"/>
    </row>
    <row r="42" spans="1:10">
      <c r="A42" s="134"/>
      <c r="B42" s="134"/>
      <c r="C42" s="134"/>
      <c r="D42" s="134"/>
      <c r="E42" s="134"/>
      <c r="F42" s="134"/>
      <c r="G42" s="134"/>
      <c r="H42" s="135"/>
      <c r="I42" s="135"/>
      <c r="J42" s="135"/>
    </row>
    <row r="43" spans="1:10">
      <c r="A43" s="134"/>
      <c r="B43" s="134"/>
      <c r="C43" s="134"/>
      <c r="D43" s="134"/>
      <c r="E43" s="134"/>
      <c r="F43" s="134"/>
      <c r="G43" s="134"/>
      <c r="H43" s="135"/>
      <c r="I43" s="135"/>
      <c r="J43" s="135"/>
    </row>
    <row r="44" spans="1:10">
      <c r="A44" s="134"/>
      <c r="B44" s="134"/>
      <c r="C44" s="134"/>
      <c r="D44" s="134"/>
      <c r="E44" s="134"/>
      <c r="F44" s="134"/>
      <c r="G44" s="134"/>
      <c r="H44" s="135"/>
      <c r="I44" s="135"/>
      <c r="J44" s="135"/>
    </row>
    <row r="45" spans="1:10">
      <c r="A45" s="134"/>
      <c r="B45" s="134"/>
      <c r="C45" s="134"/>
      <c r="D45" s="134"/>
      <c r="E45" s="134"/>
      <c r="F45" s="134"/>
      <c r="G45" s="134"/>
      <c r="H45" s="135"/>
      <c r="I45" s="135"/>
      <c r="J45" s="135"/>
    </row>
    <row r="46" spans="1:10">
      <c r="A46" s="134"/>
      <c r="B46" s="134"/>
      <c r="C46" s="134"/>
      <c r="D46" s="134"/>
      <c r="E46" s="134"/>
      <c r="F46" s="134"/>
      <c r="G46" s="134"/>
      <c r="H46" s="135"/>
      <c r="I46" s="135"/>
      <c r="J46" s="135"/>
    </row>
    <row r="47" spans="1:10">
      <c r="A47" s="134"/>
      <c r="B47" s="134"/>
      <c r="C47" s="134"/>
      <c r="D47" s="134"/>
      <c r="E47" s="134"/>
      <c r="F47" s="134"/>
      <c r="G47" s="134"/>
      <c r="H47" s="135"/>
      <c r="I47" s="135"/>
      <c r="J47" s="135"/>
    </row>
    <row r="48" spans="1:10">
      <c r="A48" s="134"/>
      <c r="B48" s="134"/>
      <c r="C48" s="134"/>
      <c r="D48" s="134"/>
      <c r="E48" s="134"/>
      <c r="F48" s="134"/>
      <c r="G48" s="134"/>
      <c r="H48" s="135"/>
      <c r="I48" s="135"/>
      <c r="J48" s="135"/>
    </row>
    <row r="49" spans="1:10">
      <c r="A49" s="134"/>
      <c r="B49" s="134"/>
      <c r="C49" s="134"/>
      <c r="D49" s="134"/>
      <c r="E49" s="134"/>
      <c r="F49" s="134"/>
      <c r="G49" s="134"/>
      <c r="H49" s="135"/>
      <c r="I49" s="135"/>
      <c r="J49" s="135"/>
    </row>
    <row r="50" spans="1:10">
      <c r="A50" s="134"/>
      <c r="B50" s="134"/>
      <c r="C50" s="134"/>
      <c r="D50" s="134"/>
      <c r="E50" s="134"/>
      <c r="F50" s="134"/>
      <c r="G50" s="134"/>
      <c r="H50" s="135"/>
      <c r="I50" s="135"/>
      <c r="J50" s="135"/>
    </row>
    <row r="51" spans="1:10">
      <c r="A51" s="134"/>
      <c r="B51" s="134"/>
      <c r="C51" s="134"/>
      <c r="D51" s="134"/>
      <c r="E51" s="134"/>
      <c r="F51" s="134"/>
      <c r="G51" s="134"/>
      <c r="H51" s="135"/>
      <c r="I51" s="135"/>
      <c r="J51" s="135"/>
    </row>
    <row r="52" spans="1:10">
      <c r="A52" s="134"/>
      <c r="B52" s="134"/>
      <c r="C52" s="134"/>
      <c r="D52" s="134"/>
      <c r="E52" s="134"/>
      <c r="F52" s="134"/>
      <c r="G52" s="134"/>
      <c r="H52" s="135"/>
      <c r="I52" s="135"/>
      <c r="J52" s="135"/>
    </row>
    <row r="53" spans="1:10">
      <c r="A53" s="134"/>
      <c r="B53" s="134"/>
      <c r="C53" s="134"/>
      <c r="D53" s="134"/>
      <c r="E53" s="134"/>
      <c r="F53" s="134"/>
      <c r="G53" s="134"/>
      <c r="H53" s="135"/>
      <c r="I53" s="135"/>
      <c r="J53" s="135"/>
    </row>
    <row r="54" spans="1:10">
      <c r="A54" s="134"/>
      <c r="B54" s="134"/>
      <c r="C54" s="134"/>
      <c r="D54" s="134"/>
      <c r="E54" s="134"/>
      <c r="F54" s="134"/>
      <c r="G54" s="134"/>
      <c r="H54" s="135"/>
      <c r="I54" s="135"/>
      <c r="J54" s="135"/>
    </row>
    <row r="55" spans="1:10">
      <c r="A55" s="134"/>
      <c r="B55" s="134"/>
      <c r="C55" s="134"/>
      <c r="D55" s="134"/>
      <c r="E55" s="134"/>
      <c r="F55" s="134"/>
      <c r="G55" s="134"/>
      <c r="H55" s="135"/>
      <c r="I55" s="135"/>
      <c r="J55" s="135"/>
    </row>
    <row r="56" spans="1:10">
      <c r="A56" s="134"/>
      <c r="B56" s="134"/>
      <c r="C56" s="134"/>
      <c r="D56" s="134"/>
      <c r="E56" s="134"/>
      <c r="F56" s="134"/>
      <c r="G56" s="134"/>
      <c r="H56" s="135"/>
      <c r="I56" s="135"/>
      <c r="J56" s="135"/>
    </row>
    <row r="57" spans="1:10">
      <c r="A57" s="134"/>
      <c r="B57" s="134"/>
      <c r="C57" s="134"/>
      <c r="D57" s="134"/>
      <c r="E57" s="134"/>
      <c r="F57" s="134"/>
      <c r="G57" s="134"/>
      <c r="H57" s="135"/>
      <c r="I57" s="135"/>
      <c r="J57" s="135"/>
    </row>
    <row r="58" spans="1:10">
      <c r="A58" s="134"/>
      <c r="B58" s="134"/>
      <c r="C58" s="134"/>
      <c r="D58" s="134"/>
      <c r="E58" s="134"/>
      <c r="F58" s="134"/>
      <c r="G58" s="134"/>
      <c r="H58" s="135"/>
      <c r="I58" s="135"/>
      <c r="J58" s="135"/>
    </row>
    <row r="59" spans="1:10">
      <c r="A59" s="134"/>
      <c r="B59" s="134"/>
      <c r="C59" s="134"/>
      <c r="D59" s="134"/>
      <c r="E59" s="134"/>
      <c r="F59" s="134"/>
      <c r="G59" s="134"/>
      <c r="H59" s="135"/>
      <c r="I59" s="135"/>
      <c r="J59" s="135"/>
    </row>
    <row r="60" spans="1:10">
      <c r="A60" s="134"/>
      <c r="B60" s="134"/>
      <c r="C60" s="134"/>
      <c r="D60" s="134"/>
      <c r="E60" s="134"/>
      <c r="F60" s="134"/>
      <c r="G60" s="134"/>
      <c r="H60" s="135"/>
      <c r="I60" s="135"/>
      <c r="J60" s="135"/>
    </row>
    <row r="61" spans="1:10">
      <c r="A61" s="134"/>
      <c r="B61" s="134"/>
      <c r="C61" s="134"/>
      <c r="D61" s="134"/>
      <c r="E61" s="134"/>
      <c r="F61" s="134"/>
      <c r="G61" s="134"/>
      <c r="H61" s="135"/>
      <c r="I61" s="135"/>
      <c r="J61" s="135"/>
    </row>
    <row r="62" spans="1:10">
      <c r="A62" s="134"/>
      <c r="B62" s="134"/>
      <c r="C62" s="134"/>
      <c r="D62" s="134"/>
      <c r="E62" s="134"/>
      <c r="F62" s="134"/>
      <c r="G62" s="134"/>
      <c r="H62" s="135"/>
      <c r="I62" s="135"/>
      <c r="J62" s="135"/>
    </row>
    <row r="63" spans="1:10">
      <c r="A63" s="134"/>
      <c r="B63" s="134"/>
      <c r="C63" s="134"/>
      <c r="D63" s="134"/>
      <c r="E63" s="134"/>
      <c r="F63" s="134"/>
      <c r="G63" s="134"/>
      <c r="H63" s="135"/>
      <c r="I63" s="135"/>
      <c r="J63" s="135"/>
    </row>
    <row r="64" spans="1:10">
      <c r="A64" s="134"/>
      <c r="B64" s="134"/>
      <c r="C64" s="134"/>
      <c r="D64" s="134"/>
      <c r="E64" s="134"/>
      <c r="F64" s="134"/>
      <c r="G64" s="134"/>
      <c r="H64" s="135"/>
      <c r="I64" s="135"/>
      <c r="J64" s="135"/>
    </row>
    <row r="65" spans="1:10">
      <c r="A65" s="134"/>
      <c r="B65" s="134"/>
      <c r="C65" s="134"/>
      <c r="D65" s="134"/>
      <c r="E65" s="134"/>
      <c r="F65" s="134"/>
      <c r="G65" s="134"/>
      <c r="H65" s="135"/>
      <c r="I65" s="135"/>
      <c r="J65" s="135"/>
    </row>
    <row r="66" spans="1:10">
      <c r="A66" s="134"/>
      <c r="B66" s="134"/>
      <c r="C66" s="134"/>
      <c r="D66" s="134"/>
      <c r="E66" s="134"/>
      <c r="F66" s="134"/>
      <c r="G66" s="134"/>
      <c r="H66" s="135"/>
      <c r="I66" s="135"/>
      <c r="J66" s="135"/>
    </row>
    <row r="67" spans="1:10">
      <c r="A67" s="134"/>
      <c r="B67" s="134"/>
      <c r="C67" s="134"/>
      <c r="D67" s="134"/>
      <c r="E67" s="134"/>
      <c r="F67" s="134"/>
      <c r="G67" s="134"/>
      <c r="H67" s="135"/>
      <c r="I67" s="135"/>
      <c r="J67" s="135"/>
    </row>
    <row r="68" spans="1:10">
      <c r="A68" s="134"/>
      <c r="B68" s="134"/>
      <c r="C68" s="134"/>
      <c r="D68" s="134"/>
      <c r="E68" s="134"/>
      <c r="F68" s="134"/>
      <c r="G68" s="134"/>
      <c r="H68" s="135"/>
      <c r="I68" s="135"/>
      <c r="J68" s="135"/>
    </row>
    <row r="69" spans="1:10">
      <c r="A69" s="134"/>
      <c r="B69" s="134"/>
      <c r="C69" s="134"/>
      <c r="D69" s="134"/>
      <c r="E69" s="134"/>
      <c r="F69" s="134"/>
      <c r="G69" s="134"/>
      <c r="H69" s="135"/>
      <c r="I69" s="135"/>
      <c r="J69" s="135"/>
    </row>
    <row r="70" spans="1:10">
      <c r="A70" s="134"/>
      <c r="B70" s="134"/>
      <c r="C70" s="134"/>
      <c r="D70" s="134"/>
      <c r="E70" s="134"/>
      <c r="F70" s="134"/>
      <c r="G70" s="134"/>
      <c r="H70" s="135"/>
      <c r="I70" s="135"/>
      <c r="J70" s="135"/>
    </row>
    <row r="71" spans="1:10">
      <c r="A71" s="134"/>
      <c r="B71" s="134"/>
      <c r="C71" s="134"/>
      <c r="D71" s="134"/>
      <c r="E71" s="134"/>
      <c r="F71" s="134"/>
      <c r="G71" s="134"/>
      <c r="H71" s="135"/>
      <c r="I71" s="135"/>
      <c r="J71" s="135"/>
    </row>
    <row r="72" spans="1:10">
      <c r="A72" s="134"/>
      <c r="B72" s="134"/>
      <c r="C72" s="134"/>
      <c r="D72" s="134"/>
      <c r="E72" s="134"/>
      <c r="F72" s="134"/>
      <c r="G72" s="134"/>
      <c r="H72" s="135"/>
      <c r="I72" s="135"/>
      <c r="J72" s="135"/>
    </row>
    <row r="73" spans="1:10">
      <c r="A73" s="134"/>
      <c r="B73" s="134"/>
      <c r="C73" s="134"/>
      <c r="D73" s="134"/>
      <c r="E73" s="134"/>
      <c r="F73" s="134"/>
      <c r="G73" s="134"/>
      <c r="H73" s="135"/>
      <c r="I73" s="135"/>
      <c r="J73" s="135"/>
    </row>
    <row r="74" spans="1:10">
      <c r="A74" s="134"/>
      <c r="B74" s="134"/>
      <c r="C74" s="134"/>
      <c r="D74" s="134"/>
      <c r="E74" s="134"/>
      <c r="F74" s="134"/>
      <c r="G74" s="134"/>
      <c r="H74" s="135"/>
      <c r="I74" s="135"/>
      <c r="J74" s="135"/>
    </row>
    <row r="75" spans="1:10">
      <c r="A75" s="134"/>
      <c r="B75" s="134"/>
      <c r="C75" s="134"/>
      <c r="D75" s="134"/>
      <c r="E75" s="134"/>
      <c r="F75" s="134"/>
      <c r="G75" s="134"/>
      <c r="H75" s="135"/>
      <c r="I75" s="135"/>
      <c r="J75" s="135"/>
    </row>
    <row r="76" spans="1:10">
      <c r="A76" s="134"/>
      <c r="B76" s="134"/>
      <c r="C76" s="134"/>
      <c r="D76" s="134"/>
      <c r="E76" s="134"/>
      <c r="F76" s="134"/>
      <c r="G76" s="134"/>
      <c r="H76" s="135"/>
      <c r="I76" s="135"/>
      <c r="J76" s="135"/>
    </row>
    <row r="77" spans="1:10">
      <c r="A77" s="134"/>
      <c r="B77" s="134"/>
      <c r="C77" s="134"/>
      <c r="D77" s="134"/>
      <c r="E77" s="134"/>
      <c r="F77" s="134"/>
      <c r="G77" s="134"/>
      <c r="H77" s="135"/>
      <c r="I77" s="135"/>
      <c r="J77" s="135"/>
    </row>
    <row r="78" spans="1:10">
      <c r="A78" s="134"/>
      <c r="B78" s="134"/>
      <c r="C78" s="134"/>
      <c r="D78" s="134"/>
      <c r="E78" s="134"/>
      <c r="F78" s="134"/>
      <c r="G78" s="134"/>
      <c r="H78" s="135"/>
      <c r="I78" s="135"/>
      <c r="J78" s="135"/>
    </row>
    <row r="79" spans="1:10">
      <c r="A79" s="134"/>
      <c r="B79" s="134"/>
      <c r="C79" s="134"/>
      <c r="D79" s="134"/>
      <c r="E79" s="134"/>
      <c r="F79" s="134"/>
      <c r="G79" s="134"/>
      <c r="H79" s="135"/>
      <c r="I79" s="135"/>
      <c r="J79" s="135"/>
    </row>
    <row r="80" spans="1:10">
      <c r="A80" s="134"/>
      <c r="B80" s="134"/>
      <c r="C80" s="134"/>
      <c r="D80" s="134"/>
      <c r="E80" s="134"/>
      <c r="F80" s="134"/>
      <c r="G80" s="134"/>
      <c r="H80" s="135"/>
      <c r="I80" s="135"/>
      <c r="J80" s="135"/>
    </row>
    <row r="81" spans="1:10">
      <c r="A81" s="134"/>
      <c r="B81" s="134"/>
      <c r="C81" s="134"/>
      <c r="D81" s="134"/>
      <c r="E81" s="134"/>
      <c r="F81" s="134"/>
      <c r="G81" s="134"/>
      <c r="H81" s="135"/>
      <c r="I81" s="135"/>
      <c r="J81" s="135"/>
    </row>
    <row r="82" spans="1:10">
      <c r="A82" s="134"/>
      <c r="B82" s="134"/>
      <c r="C82" s="134"/>
      <c r="D82" s="134"/>
      <c r="E82" s="134"/>
      <c r="F82" s="134"/>
      <c r="G82" s="134"/>
      <c r="H82" s="135"/>
      <c r="I82" s="135"/>
      <c r="J82" s="135"/>
    </row>
    <row r="83" spans="1:10">
      <c r="A83" s="134"/>
      <c r="B83" s="134"/>
      <c r="C83" s="134"/>
      <c r="D83" s="134"/>
      <c r="E83" s="134"/>
      <c r="F83" s="134"/>
      <c r="G83" s="134"/>
      <c r="H83" s="135"/>
      <c r="I83" s="135"/>
      <c r="J83" s="135"/>
    </row>
    <row r="84" spans="1:10">
      <c r="A84" s="134"/>
      <c r="B84" s="134"/>
      <c r="C84" s="134"/>
      <c r="D84" s="134"/>
      <c r="E84" s="134"/>
      <c r="F84" s="134"/>
      <c r="G84" s="134"/>
      <c r="H84" s="135"/>
      <c r="I84" s="135"/>
      <c r="J84" s="135"/>
    </row>
    <row r="85" spans="1:10">
      <c r="A85" s="134"/>
      <c r="B85" s="134"/>
      <c r="C85" s="134"/>
      <c r="D85" s="134"/>
      <c r="E85" s="134"/>
      <c r="F85" s="134"/>
      <c r="G85" s="134"/>
      <c r="H85" s="135"/>
      <c r="I85" s="135"/>
      <c r="J85" s="135"/>
    </row>
    <row r="86" spans="1:10">
      <c r="A86" s="134"/>
      <c r="B86" s="134"/>
      <c r="C86" s="134"/>
      <c r="D86" s="134"/>
      <c r="E86" s="134"/>
      <c r="F86" s="134"/>
      <c r="G86" s="134"/>
      <c r="H86" s="135"/>
      <c r="I86" s="135"/>
      <c r="J86" s="135"/>
    </row>
    <row r="87" spans="1:10">
      <c r="A87" s="134"/>
      <c r="B87" s="134"/>
      <c r="C87" s="134"/>
      <c r="D87" s="134"/>
      <c r="E87" s="134"/>
      <c r="F87" s="134"/>
      <c r="G87" s="134"/>
      <c r="H87" s="135"/>
      <c r="I87" s="135"/>
      <c r="J87" s="135"/>
    </row>
    <row r="88" spans="1:10">
      <c r="A88" s="134"/>
      <c r="B88" s="134"/>
      <c r="C88" s="134"/>
      <c r="D88" s="134"/>
      <c r="E88" s="134"/>
      <c r="F88" s="134"/>
      <c r="G88" s="134"/>
      <c r="H88" s="135"/>
      <c r="I88" s="135"/>
      <c r="J88" s="135"/>
    </row>
    <row r="89" spans="1:10">
      <c r="A89" s="134"/>
      <c r="B89" s="134"/>
      <c r="C89" s="134"/>
      <c r="D89" s="134"/>
      <c r="E89" s="134"/>
      <c r="F89" s="134"/>
      <c r="G89" s="134"/>
      <c r="H89" s="135"/>
      <c r="I89" s="135"/>
      <c r="J89" s="135"/>
    </row>
    <row r="90" spans="1:10">
      <c r="A90" s="134"/>
      <c r="B90" s="134"/>
      <c r="C90" s="134"/>
      <c r="D90" s="134"/>
      <c r="E90" s="134"/>
      <c r="F90" s="134"/>
      <c r="G90" s="134"/>
      <c r="H90" s="135"/>
      <c r="I90" s="135"/>
      <c r="J90" s="135"/>
    </row>
    <row r="91" spans="1:10">
      <c r="A91" s="134"/>
      <c r="B91" s="134"/>
      <c r="C91" s="134"/>
      <c r="D91" s="134"/>
      <c r="E91" s="134"/>
      <c r="F91" s="134"/>
      <c r="G91" s="134"/>
      <c r="H91" s="135"/>
      <c r="I91" s="135"/>
      <c r="J91" s="135"/>
    </row>
    <row r="92" spans="1:10">
      <c r="A92" s="134"/>
      <c r="B92" s="134"/>
      <c r="C92" s="134"/>
      <c r="D92" s="134"/>
      <c r="E92" s="134"/>
      <c r="F92" s="134"/>
      <c r="G92" s="134"/>
      <c r="H92" s="135"/>
      <c r="I92" s="135"/>
      <c r="J92" s="135"/>
    </row>
    <row r="93" spans="1:10">
      <c r="A93" s="134"/>
      <c r="B93" s="134"/>
      <c r="C93" s="134"/>
      <c r="D93" s="134"/>
      <c r="E93" s="134"/>
      <c r="F93" s="134"/>
      <c r="G93" s="134"/>
      <c r="H93" s="135"/>
      <c r="I93" s="135"/>
      <c r="J93" s="135"/>
    </row>
    <row r="94" spans="1:10">
      <c r="A94" s="134"/>
      <c r="B94" s="134"/>
      <c r="C94" s="134"/>
      <c r="D94" s="134"/>
      <c r="E94" s="134"/>
      <c r="F94" s="134"/>
      <c r="G94" s="134"/>
      <c r="H94" s="135"/>
      <c r="I94" s="135"/>
      <c r="J94" s="135"/>
    </row>
    <row r="95" spans="1:10">
      <c r="A95" s="134"/>
      <c r="B95" s="134"/>
      <c r="C95" s="134"/>
      <c r="D95" s="134"/>
      <c r="E95" s="134"/>
      <c r="F95" s="134"/>
      <c r="G95" s="134"/>
      <c r="H95" s="135"/>
      <c r="I95" s="135"/>
      <c r="J95" s="135"/>
    </row>
    <row r="96" spans="1:10">
      <c r="A96" s="134"/>
      <c r="B96" s="134"/>
      <c r="C96" s="134"/>
      <c r="D96" s="134"/>
      <c r="E96" s="134"/>
      <c r="F96" s="134"/>
      <c r="G96" s="134"/>
      <c r="H96" s="135"/>
      <c r="I96" s="135"/>
      <c r="J96" s="135"/>
    </row>
    <row r="97" spans="1:10">
      <c r="A97" s="134"/>
      <c r="B97" s="134"/>
      <c r="C97" s="134"/>
      <c r="D97" s="134"/>
      <c r="E97" s="134"/>
      <c r="F97" s="134"/>
      <c r="G97" s="134"/>
      <c r="H97" s="135"/>
      <c r="I97" s="135"/>
      <c r="J97" s="135"/>
    </row>
    <row r="98" spans="1:10">
      <c r="A98" s="134"/>
      <c r="B98" s="134"/>
      <c r="C98" s="134"/>
      <c r="D98" s="134"/>
      <c r="E98" s="134"/>
      <c r="F98" s="134"/>
      <c r="G98" s="134"/>
      <c r="H98" s="135"/>
      <c r="I98" s="135"/>
      <c r="J98" s="135"/>
    </row>
    <row r="99" spans="1:10">
      <c r="A99" s="134"/>
      <c r="B99" s="134"/>
      <c r="C99" s="134"/>
      <c r="D99" s="134"/>
      <c r="E99" s="134"/>
      <c r="F99" s="134"/>
      <c r="G99" s="134"/>
      <c r="H99" s="135"/>
      <c r="I99" s="135"/>
      <c r="J99" s="135"/>
    </row>
    <row r="100" spans="1:10">
      <c r="A100" s="134"/>
      <c r="B100" s="134"/>
      <c r="C100" s="134"/>
      <c r="D100" s="134"/>
      <c r="E100" s="134"/>
      <c r="F100" s="134"/>
      <c r="G100" s="134"/>
      <c r="H100" s="135"/>
      <c r="I100" s="135"/>
      <c r="J100" s="135"/>
    </row>
    <row r="101" spans="1:10">
      <c r="A101" s="134"/>
      <c r="B101" s="134"/>
      <c r="C101" s="134"/>
      <c r="D101" s="134"/>
      <c r="E101" s="134"/>
      <c r="F101" s="134"/>
      <c r="G101" s="134"/>
      <c r="H101" s="135"/>
      <c r="I101" s="135"/>
      <c r="J101" s="135"/>
    </row>
    <row r="102" spans="1:10">
      <c r="A102" s="134"/>
      <c r="B102" s="134"/>
      <c r="C102" s="134"/>
      <c r="D102" s="134"/>
      <c r="E102" s="134"/>
      <c r="F102" s="134"/>
      <c r="G102" s="134"/>
      <c r="H102" s="135"/>
      <c r="I102" s="135"/>
      <c r="J102" s="135"/>
    </row>
    <row r="103" spans="1:10">
      <c r="A103" s="134"/>
      <c r="B103" s="134"/>
      <c r="C103" s="134"/>
      <c r="D103" s="134"/>
      <c r="E103" s="134"/>
      <c r="F103" s="134"/>
      <c r="G103" s="134"/>
      <c r="H103" s="135"/>
      <c r="I103" s="135"/>
      <c r="J103" s="135"/>
    </row>
    <row r="104" spans="1:10">
      <c r="A104" s="134"/>
      <c r="B104" s="134"/>
      <c r="C104" s="134"/>
      <c r="D104" s="134"/>
      <c r="E104" s="134"/>
      <c r="F104" s="134"/>
      <c r="G104" s="134"/>
      <c r="H104" s="135"/>
      <c r="I104" s="135"/>
      <c r="J104" s="135"/>
    </row>
    <row r="105" spans="1:10">
      <c r="A105" s="134"/>
      <c r="B105" s="134"/>
      <c r="C105" s="134"/>
      <c r="D105" s="134"/>
      <c r="E105" s="134"/>
      <c r="F105" s="134"/>
      <c r="G105" s="134"/>
      <c r="H105" s="135"/>
      <c r="I105" s="135"/>
      <c r="J105" s="135"/>
    </row>
    <row r="106" spans="1:10">
      <c r="A106" s="134"/>
      <c r="B106" s="134"/>
      <c r="C106" s="134"/>
      <c r="D106" s="134"/>
      <c r="E106" s="134"/>
      <c r="F106" s="134"/>
      <c r="G106" s="134"/>
      <c r="H106" s="135"/>
      <c r="I106" s="135"/>
      <c r="J106" s="135"/>
    </row>
    <row r="107" spans="1:10">
      <c r="A107" s="134"/>
      <c r="B107" s="134"/>
      <c r="C107" s="134"/>
      <c r="D107" s="134"/>
      <c r="E107" s="134"/>
      <c r="F107" s="134"/>
      <c r="G107" s="134"/>
      <c r="H107" s="135"/>
      <c r="I107" s="135"/>
      <c r="J107" s="135"/>
    </row>
    <row r="108" spans="1:10">
      <c r="A108" s="134"/>
      <c r="B108" s="134"/>
      <c r="C108" s="134"/>
      <c r="D108" s="134"/>
      <c r="E108" s="134"/>
      <c r="F108" s="134"/>
      <c r="G108" s="134"/>
      <c r="H108" s="135"/>
      <c r="I108" s="135"/>
      <c r="J108" s="135"/>
    </row>
    <row r="109" spans="1:10">
      <c r="A109" s="134"/>
      <c r="B109" s="134"/>
      <c r="C109" s="134"/>
      <c r="D109" s="134"/>
      <c r="E109" s="134"/>
      <c r="F109" s="134"/>
      <c r="G109" s="134"/>
      <c r="H109" s="135"/>
      <c r="I109" s="135"/>
      <c r="J109" s="135"/>
    </row>
    <row r="110" spans="1:10">
      <c r="A110" s="134"/>
      <c r="B110" s="134"/>
      <c r="C110" s="134"/>
      <c r="D110" s="134"/>
      <c r="E110" s="134"/>
      <c r="F110" s="134"/>
      <c r="G110" s="134"/>
      <c r="H110" s="135"/>
      <c r="I110" s="135"/>
      <c r="J110" s="135"/>
    </row>
    <row r="111" spans="1:10">
      <c r="A111" s="134"/>
      <c r="B111" s="134"/>
      <c r="C111" s="134"/>
      <c r="D111" s="134"/>
      <c r="E111" s="134"/>
      <c r="F111" s="134"/>
      <c r="G111" s="134"/>
      <c r="H111" s="135"/>
      <c r="I111" s="135"/>
      <c r="J111" s="135"/>
    </row>
    <row r="112" spans="1:10">
      <c r="A112" s="134"/>
      <c r="B112" s="134"/>
      <c r="C112" s="134"/>
      <c r="D112" s="134"/>
      <c r="E112" s="134"/>
      <c r="F112" s="134"/>
      <c r="G112" s="134"/>
      <c r="H112" s="135"/>
      <c r="I112" s="135"/>
      <c r="J112" s="135"/>
    </row>
    <row r="113" spans="1:10">
      <c r="A113" s="134"/>
      <c r="B113" s="134"/>
      <c r="C113" s="134"/>
      <c r="D113" s="134"/>
      <c r="E113" s="134"/>
      <c r="F113" s="134"/>
      <c r="G113" s="134"/>
      <c r="H113" s="135"/>
      <c r="I113" s="135"/>
      <c r="J113" s="135"/>
    </row>
    <row r="114" spans="1:10">
      <c r="A114" s="134"/>
      <c r="B114" s="134"/>
      <c r="C114" s="134"/>
      <c r="D114" s="134"/>
      <c r="E114" s="134"/>
      <c r="F114" s="134"/>
      <c r="G114" s="134"/>
      <c r="H114" s="135"/>
      <c r="I114" s="135"/>
      <c r="J114" s="135"/>
    </row>
    <row r="115" spans="1:10">
      <c r="A115" s="134"/>
      <c r="B115" s="134"/>
      <c r="C115" s="134"/>
      <c r="D115" s="134"/>
      <c r="E115" s="134"/>
      <c r="F115" s="134"/>
      <c r="G115" s="134"/>
      <c r="H115" s="135"/>
      <c r="I115" s="135"/>
      <c r="J115" s="135"/>
    </row>
    <row r="116" spans="1:10">
      <c r="A116" s="134"/>
      <c r="B116" s="134"/>
      <c r="C116" s="134"/>
      <c r="D116" s="134"/>
      <c r="E116" s="134"/>
      <c r="F116" s="134"/>
      <c r="G116" s="134"/>
      <c r="H116" s="135"/>
      <c r="I116" s="135"/>
      <c r="J116" s="135"/>
    </row>
    <row r="117" spans="1:10">
      <c r="A117" s="134"/>
      <c r="B117" s="134"/>
      <c r="C117" s="134"/>
      <c r="D117" s="134"/>
      <c r="E117" s="134"/>
      <c r="F117" s="134"/>
      <c r="G117" s="134"/>
      <c r="H117" s="135"/>
      <c r="I117" s="135"/>
      <c r="J117" s="135"/>
    </row>
    <row r="118" spans="1:10">
      <c r="A118" s="134"/>
      <c r="B118" s="134"/>
      <c r="C118" s="134"/>
      <c r="D118" s="134"/>
      <c r="E118" s="134"/>
      <c r="F118" s="134"/>
      <c r="G118" s="134"/>
      <c r="H118" s="135"/>
      <c r="I118" s="135"/>
      <c r="J118" s="135"/>
    </row>
    <row r="119" spans="1:10">
      <c r="A119" s="134"/>
      <c r="B119" s="134"/>
      <c r="C119" s="134"/>
      <c r="D119" s="134"/>
      <c r="E119" s="134"/>
      <c r="F119" s="134"/>
      <c r="G119" s="134"/>
      <c r="H119" s="135"/>
      <c r="I119" s="135"/>
      <c r="J119" s="135"/>
    </row>
    <row r="120" spans="1:10">
      <c r="A120" s="134"/>
      <c r="B120" s="134"/>
      <c r="C120" s="134"/>
      <c r="D120" s="134"/>
      <c r="E120" s="134"/>
      <c r="F120" s="134"/>
      <c r="G120" s="134"/>
      <c r="H120" s="135"/>
      <c r="I120" s="135"/>
      <c r="J120" s="135"/>
    </row>
    <row r="121" spans="1:10">
      <c r="A121" s="134"/>
      <c r="B121" s="134"/>
      <c r="C121" s="134"/>
      <c r="D121" s="134"/>
      <c r="E121" s="134"/>
      <c r="F121" s="134"/>
      <c r="G121" s="134"/>
      <c r="H121" s="135"/>
      <c r="I121" s="135"/>
      <c r="J121" s="135"/>
    </row>
    <row r="122" spans="1:10">
      <c r="A122" s="134"/>
      <c r="B122" s="134"/>
      <c r="C122" s="134"/>
      <c r="D122" s="134"/>
      <c r="E122" s="134"/>
      <c r="F122" s="134"/>
      <c r="G122" s="134"/>
      <c r="H122" s="135"/>
      <c r="I122" s="135"/>
      <c r="J122" s="135"/>
    </row>
    <row r="123" spans="1:10">
      <c r="A123" s="134"/>
      <c r="B123" s="134"/>
      <c r="C123" s="134"/>
      <c r="D123" s="134"/>
      <c r="E123" s="134"/>
      <c r="F123" s="134"/>
      <c r="G123" s="134"/>
      <c r="H123" s="135"/>
      <c r="I123" s="135"/>
      <c r="J123" s="135"/>
    </row>
    <row r="124" spans="1:10">
      <c r="A124" s="134"/>
      <c r="B124" s="134"/>
      <c r="C124" s="134"/>
      <c r="D124" s="134"/>
      <c r="E124" s="134"/>
      <c r="F124" s="134"/>
      <c r="G124" s="134"/>
      <c r="H124" s="135"/>
      <c r="I124" s="135"/>
      <c r="J124" s="135"/>
    </row>
    <row r="125" spans="1:10">
      <c r="A125" s="134"/>
      <c r="B125" s="134"/>
      <c r="C125" s="134"/>
      <c r="D125" s="134"/>
      <c r="E125" s="134"/>
      <c r="F125" s="134"/>
      <c r="G125" s="134"/>
      <c r="H125" s="135"/>
      <c r="I125" s="135"/>
      <c r="J125" s="135"/>
    </row>
    <row r="126" spans="1:10">
      <c r="A126" s="134"/>
      <c r="B126" s="134"/>
      <c r="C126" s="134"/>
      <c r="D126" s="134"/>
      <c r="E126" s="134"/>
      <c r="F126" s="134"/>
      <c r="G126" s="134"/>
      <c r="H126" s="135"/>
      <c r="I126" s="135"/>
      <c r="J126" s="135"/>
    </row>
    <row r="127" spans="1:10">
      <c r="A127" s="134"/>
      <c r="B127" s="134"/>
      <c r="C127" s="134"/>
      <c r="D127" s="134"/>
      <c r="E127" s="134"/>
      <c r="F127" s="134"/>
      <c r="G127" s="134"/>
      <c r="H127" s="135"/>
      <c r="I127" s="135"/>
      <c r="J127" s="135"/>
    </row>
    <row r="128" spans="1:10">
      <c r="A128" s="134"/>
      <c r="B128" s="134"/>
      <c r="C128" s="134"/>
      <c r="D128" s="134"/>
      <c r="E128" s="134"/>
      <c r="F128" s="134"/>
      <c r="G128" s="134"/>
      <c r="H128" s="135"/>
      <c r="I128" s="135"/>
      <c r="J128" s="135"/>
    </row>
    <row r="129" spans="1:10">
      <c r="A129" s="134"/>
      <c r="B129" s="134"/>
      <c r="C129" s="134"/>
      <c r="D129" s="134"/>
      <c r="E129" s="134"/>
      <c r="F129" s="134"/>
      <c r="G129" s="134"/>
      <c r="H129" s="135"/>
      <c r="I129" s="135"/>
      <c r="J129" s="135"/>
    </row>
    <row r="130" spans="1:10">
      <c r="A130" s="134"/>
      <c r="B130" s="134"/>
      <c r="C130" s="134"/>
      <c r="D130" s="134"/>
      <c r="E130" s="134"/>
      <c r="F130" s="134"/>
      <c r="G130" s="134"/>
      <c r="H130" s="135"/>
      <c r="I130" s="135"/>
      <c r="J130" s="135"/>
    </row>
    <row r="131" spans="1:10">
      <c r="A131" s="134"/>
      <c r="B131" s="134"/>
      <c r="C131" s="134"/>
      <c r="D131" s="134"/>
      <c r="E131" s="134"/>
      <c r="F131" s="134"/>
      <c r="G131" s="134"/>
      <c r="H131" s="135"/>
      <c r="I131" s="135"/>
      <c r="J131" s="135"/>
    </row>
    <row r="132" spans="1:10">
      <c r="A132" s="134"/>
      <c r="B132" s="134"/>
      <c r="C132" s="134"/>
      <c r="D132" s="134"/>
      <c r="E132" s="134"/>
      <c r="F132" s="134"/>
      <c r="G132" s="134"/>
      <c r="H132" s="135"/>
      <c r="I132" s="135"/>
      <c r="J132" s="135"/>
    </row>
    <row r="133" spans="1:10">
      <c r="A133" s="134"/>
      <c r="B133" s="134"/>
      <c r="C133" s="134"/>
      <c r="D133" s="134"/>
      <c r="E133" s="134"/>
      <c r="F133" s="134"/>
      <c r="G133" s="134"/>
      <c r="H133" s="135"/>
      <c r="I133" s="135"/>
      <c r="J133" s="135"/>
    </row>
    <row r="134" spans="1:10">
      <c r="A134" s="134"/>
      <c r="B134" s="134"/>
      <c r="C134" s="134"/>
      <c r="D134" s="134"/>
      <c r="E134" s="134"/>
      <c r="F134" s="134"/>
      <c r="G134" s="134"/>
      <c r="H134" s="135"/>
      <c r="I134" s="135"/>
      <c r="J134" s="135"/>
    </row>
    <row r="135" spans="1:10">
      <c r="A135" s="134"/>
      <c r="B135" s="134"/>
      <c r="C135" s="134"/>
      <c r="D135" s="134"/>
      <c r="E135" s="134"/>
      <c r="F135" s="134"/>
      <c r="G135" s="134"/>
      <c r="H135" s="135"/>
      <c r="I135" s="135"/>
      <c r="J135" s="135"/>
    </row>
    <row r="136" spans="1:10">
      <c r="A136" s="134"/>
      <c r="B136" s="134"/>
      <c r="C136" s="134"/>
      <c r="D136" s="134"/>
      <c r="E136" s="134"/>
      <c r="F136" s="134"/>
      <c r="G136" s="134"/>
      <c r="H136" s="135"/>
      <c r="I136" s="135"/>
      <c r="J136" s="135"/>
    </row>
    <row r="137" spans="1:10">
      <c r="A137" s="134"/>
      <c r="B137" s="134"/>
      <c r="C137" s="134"/>
      <c r="D137" s="134"/>
      <c r="E137" s="134"/>
      <c r="F137" s="134"/>
      <c r="G137" s="134"/>
      <c r="H137" s="135"/>
      <c r="I137" s="135"/>
      <c r="J137" s="135"/>
    </row>
    <row r="138" spans="1:10">
      <c r="A138" s="134"/>
      <c r="B138" s="134"/>
      <c r="C138" s="134"/>
      <c r="D138" s="134"/>
      <c r="E138" s="134"/>
      <c r="F138" s="134"/>
      <c r="G138" s="134"/>
      <c r="H138" s="135"/>
      <c r="I138" s="135"/>
      <c r="J138" s="135"/>
    </row>
    <row r="139" spans="1:10">
      <c r="A139" s="134"/>
      <c r="B139" s="134"/>
      <c r="C139" s="134"/>
      <c r="D139" s="134"/>
      <c r="E139" s="134"/>
      <c r="F139" s="134"/>
      <c r="G139" s="134"/>
      <c r="H139" s="135"/>
      <c r="I139" s="135"/>
      <c r="J139" s="135"/>
    </row>
    <row r="140" spans="1:10">
      <c r="A140" s="134"/>
      <c r="B140" s="134"/>
      <c r="C140" s="134"/>
      <c r="D140" s="134"/>
      <c r="E140" s="134"/>
      <c r="F140" s="134"/>
      <c r="G140" s="134"/>
      <c r="H140" s="135"/>
      <c r="I140" s="135"/>
      <c r="J140" s="135"/>
    </row>
    <row r="141" spans="1:10">
      <c r="A141" s="134"/>
      <c r="B141" s="134"/>
      <c r="C141" s="134"/>
      <c r="D141" s="134"/>
      <c r="E141" s="134"/>
      <c r="F141" s="134"/>
      <c r="G141" s="134"/>
      <c r="H141" s="135"/>
      <c r="I141" s="135"/>
      <c r="J141" s="135"/>
    </row>
    <row r="142" spans="1:10">
      <c r="A142" s="134"/>
      <c r="B142" s="134"/>
      <c r="C142" s="134"/>
      <c r="D142" s="134"/>
      <c r="E142" s="134"/>
      <c r="F142" s="134"/>
      <c r="G142" s="134"/>
      <c r="H142" s="135"/>
      <c r="I142" s="135"/>
      <c r="J142" s="135"/>
    </row>
    <row r="143" spans="1:10">
      <c r="A143" s="134"/>
      <c r="B143" s="134"/>
      <c r="C143" s="134"/>
      <c r="D143" s="134"/>
      <c r="E143" s="134"/>
      <c r="F143" s="134"/>
      <c r="G143" s="134"/>
      <c r="H143" s="135"/>
      <c r="I143" s="135"/>
      <c r="J143" s="135"/>
    </row>
    <row r="144" spans="1:10">
      <c r="A144" s="134"/>
      <c r="B144" s="134"/>
      <c r="C144" s="134"/>
      <c r="D144" s="134"/>
      <c r="E144" s="134"/>
      <c r="F144" s="134"/>
      <c r="G144" s="134"/>
      <c r="H144" s="135"/>
      <c r="I144" s="135"/>
      <c r="J144" s="135"/>
    </row>
    <row r="145" spans="1:10">
      <c r="A145" s="134"/>
      <c r="B145" s="134"/>
      <c r="C145" s="134"/>
      <c r="D145" s="134"/>
      <c r="E145" s="134"/>
      <c r="F145" s="134"/>
      <c r="G145" s="134"/>
      <c r="H145" s="135"/>
      <c r="I145" s="135"/>
      <c r="J145" s="135"/>
    </row>
    <row r="146" spans="1:10">
      <c r="A146" s="134"/>
      <c r="B146" s="134"/>
      <c r="C146" s="134"/>
      <c r="D146" s="134"/>
      <c r="E146" s="134"/>
      <c r="F146" s="134"/>
      <c r="G146" s="134"/>
      <c r="H146" s="135"/>
      <c r="I146" s="135"/>
      <c r="J146" s="135"/>
    </row>
    <row r="147" spans="1:10">
      <c r="A147" s="134"/>
      <c r="B147" s="134"/>
      <c r="C147" s="134"/>
      <c r="D147" s="134"/>
      <c r="E147" s="134"/>
      <c r="F147" s="134"/>
      <c r="G147" s="134"/>
      <c r="H147" s="135"/>
      <c r="I147" s="135"/>
      <c r="J147" s="135"/>
    </row>
    <row r="148" spans="1:10">
      <c r="A148" s="134"/>
      <c r="B148" s="134"/>
      <c r="C148" s="134"/>
      <c r="D148" s="134"/>
      <c r="E148" s="134"/>
      <c r="F148" s="134"/>
      <c r="G148" s="134"/>
      <c r="H148" s="135"/>
      <c r="I148" s="135"/>
      <c r="J148" s="135"/>
    </row>
    <row r="149" spans="1:10">
      <c r="A149" s="134"/>
      <c r="B149" s="134"/>
      <c r="C149" s="134"/>
      <c r="D149" s="134"/>
      <c r="E149" s="134"/>
      <c r="F149" s="134"/>
      <c r="G149" s="134"/>
      <c r="H149" s="135"/>
      <c r="I149" s="135"/>
      <c r="J149" s="135"/>
    </row>
    <row r="150" spans="1:10">
      <c r="A150" s="134"/>
      <c r="B150" s="134"/>
      <c r="C150" s="134"/>
      <c r="D150" s="134"/>
      <c r="E150" s="134"/>
      <c r="F150" s="134"/>
      <c r="G150" s="134"/>
      <c r="H150" s="135"/>
      <c r="I150" s="135"/>
      <c r="J150" s="135"/>
    </row>
    <row r="151" spans="1:10">
      <c r="A151" s="134"/>
      <c r="B151" s="134"/>
      <c r="C151" s="134"/>
      <c r="D151" s="134"/>
      <c r="E151" s="134"/>
      <c r="F151" s="134"/>
      <c r="G151" s="134"/>
      <c r="H151" s="135"/>
      <c r="I151" s="135"/>
      <c r="J151" s="135"/>
    </row>
    <row r="152" spans="1:10">
      <c r="A152" s="134"/>
      <c r="B152" s="134"/>
      <c r="C152" s="134"/>
      <c r="D152" s="134"/>
      <c r="E152" s="134"/>
      <c r="F152" s="134"/>
      <c r="G152" s="134"/>
      <c r="H152" s="135"/>
      <c r="I152" s="135"/>
      <c r="J152" s="135"/>
    </row>
  </sheetData>
  <mergeCells count="22">
    <mergeCell ref="B13:D13"/>
    <mergeCell ref="E2:E3"/>
    <mergeCell ref="F2:F3"/>
    <mergeCell ref="B4:D4"/>
    <mergeCell ref="B7:D7"/>
    <mergeCell ref="B10:D10"/>
    <mergeCell ref="A1:F1"/>
    <mergeCell ref="A2:A3"/>
    <mergeCell ref="B2:D3"/>
    <mergeCell ref="A22:A23"/>
    <mergeCell ref="B5:D5"/>
    <mergeCell ref="B8:D8"/>
    <mergeCell ref="B6:D6"/>
    <mergeCell ref="B9:D9"/>
    <mergeCell ref="B17:D17"/>
    <mergeCell ref="B18:D18"/>
    <mergeCell ref="B19:D19"/>
    <mergeCell ref="B14:D14"/>
    <mergeCell ref="B15:D15"/>
    <mergeCell ref="B16:D16"/>
    <mergeCell ref="B11:D11"/>
    <mergeCell ref="B12:D12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CCDD7-2F1D-471F-A810-7951CA13D53B}">
  <dimension ref="A1"/>
  <sheetViews>
    <sheetView workbookViewId="0">
      <selection activeCell="X27" sqref="X27"/>
    </sheetView>
  </sheetViews>
  <sheetFormatPr defaultRowHeight="15"/>
  <sheetData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&amp;LFRM-SGSUS-007-01 Rev.00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T34"/>
  <sheetViews>
    <sheetView showGridLines="0" workbookViewId="0">
      <selection activeCell="E30" sqref="E30"/>
    </sheetView>
  </sheetViews>
  <sheetFormatPr defaultRowHeight="14.25"/>
  <cols>
    <col min="1" max="1" width="35.28515625" style="45" customWidth="1"/>
    <col min="2" max="14" width="7.7109375" style="45" customWidth="1"/>
    <col min="15" max="15" width="1.42578125" style="45" customWidth="1"/>
    <col min="16" max="16" width="14" style="45" customWidth="1"/>
    <col min="17" max="17" width="36" style="45" customWidth="1"/>
    <col min="18" max="18" width="59.140625" style="45" customWidth="1"/>
    <col min="19" max="19" width="24.85546875" style="88" customWidth="1"/>
    <col min="20" max="16384" width="9.140625" style="45"/>
  </cols>
  <sheetData>
    <row r="1" spans="1:20" ht="16.5" thickBot="1">
      <c r="A1" s="552" t="s">
        <v>193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4"/>
      <c r="P1" s="113"/>
      <c r="Q1" s="113"/>
      <c r="R1" s="113"/>
      <c r="S1" s="113"/>
    </row>
    <row r="2" spans="1:20">
      <c r="A2" s="89"/>
      <c r="B2" s="114" t="s">
        <v>194</v>
      </c>
      <c r="C2" s="114" t="s">
        <v>195</v>
      </c>
      <c r="D2" s="114" t="s">
        <v>196</v>
      </c>
      <c r="E2" s="114" t="s">
        <v>197</v>
      </c>
      <c r="F2" s="114" t="s">
        <v>198</v>
      </c>
      <c r="G2" s="114" t="s">
        <v>199</v>
      </c>
      <c r="H2" s="114" t="s">
        <v>200</v>
      </c>
      <c r="I2" s="114" t="s">
        <v>201</v>
      </c>
      <c r="J2" s="114" t="s">
        <v>202</v>
      </c>
      <c r="K2" s="114" t="s">
        <v>203</v>
      </c>
      <c r="L2" s="114" t="s">
        <v>204</v>
      </c>
      <c r="M2" s="114" t="s">
        <v>205</v>
      </c>
      <c r="N2" s="115" t="s">
        <v>135</v>
      </c>
      <c r="P2" s="113"/>
      <c r="Q2" s="113"/>
      <c r="R2" s="113"/>
      <c r="S2" s="113"/>
    </row>
    <row r="3" spans="1:20" ht="59.25" customHeight="1">
      <c r="A3" s="108" t="s">
        <v>206</v>
      </c>
      <c r="B3" s="380">
        <v>0</v>
      </c>
      <c r="C3" s="380">
        <v>0</v>
      </c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1">
        <f>SUM(B3:M3)</f>
        <v>0</v>
      </c>
      <c r="P3" s="113"/>
      <c r="Q3" s="113"/>
      <c r="R3" s="139" t="s">
        <v>207</v>
      </c>
      <c r="S3" s="113"/>
    </row>
    <row r="4" spans="1:20" ht="50.25" customHeight="1">
      <c r="P4" s="555" t="s">
        <v>208</v>
      </c>
      <c r="Q4" s="555"/>
      <c r="R4" s="555"/>
      <c r="S4" s="555"/>
    </row>
    <row r="5" spans="1:20" ht="16.5">
      <c r="A5" s="92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4"/>
      <c r="P5" s="112" t="s">
        <v>111</v>
      </c>
      <c r="Q5" s="112" t="s">
        <v>112</v>
      </c>
      <c r="R5" s="112" t="s">
        <v>119</v>
      </c>
      <c r="S5" s="112" t="s">
        <v>209</v>
      </c>
    </row>
    <row r="6" spans="1:20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P6" s="90">
        <v>45007</v>
      </c>
      <c r="Q6" s="95" t="s">
        <v>210</v>
      </c>
      <c r="R6" s="95"/>
      <c r="S6" s="96"/>
    </row>
    <row r="7" spans="1:20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  <c r="P7" s="97"/>
      <c r="Q7" s="98"/>
      <c r="R7" s="98"/>
      <c r="S7" s="99"/>
    </row>
    <row r="8" spans="1:20">
      <c r="A8" s="92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4"/>
      <c r="P8" s="100"/>
      <c r="Q8" s="101"/>
      <c r="R8" s="101"/>
      <c r="S8" s="102"/>
      <c r="T8" s="101"/>
    </row>
    <row r="9" spans="1:20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4"/>
      <c r="P9" s="103"/>
      <c r="Q9" s="104"/>
      <c r="R9" s="104"/>
      <c r="S9" s="91"/>
    </row>
    <row r="10" spans="1:20">
      <c r="A10" s="92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4"/>
      <c r="P10" s="14"/>
      <c r="Q10" s="14"/>
      <c r="R10" s="65"/>
      <c r="S10" s="105"/>
    </row>
    <row r="11" spans="1:20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4"/>
      <c r="P11" s="14"/>
      <c r="Q11" s="14"/>
      <c r="R11" s="14"/>
      <c r="S11" s="106"/>
    </row>
    <row r="12" spans="1:20">
      <c r="A12" s="92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4"/>
      <c r="P12" s="14"/>
      <c r="Q12" s="14"/>
      <c r="R12" s="14"/>
      <c r="S12" s="106"/>
    </row>
    <row r="13" spans="1:20">
      <c r="A13" s="92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4"/>
      <c r="P13" s="14"/>
      <c r="Q13" s="14"/>
      <c r="R13" s="14"/>
      <c r="S13" s="106"/>
    </row>
    <row r="14" spans="1:20">
      <c r="A14" s="92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4"/>
      <c r="P14" s="14"/>
      <c r="Q14" s="14"/>
      <c r="R14" s="14"/>
      <c r="S14" s="106"/>
    </row>
    <row r="15" spans="1:20">
      <c r="A15" s="92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4"/>
      <c r="P15" s="14"/>
      <c r="Q15" s="14"/>
      <c r="R15" s="14"/>
      <c r="S15" s="106"/>
    </row>
    <row r="16" spans="1:20">
      <c r="A16" s="92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4"/>
      <c r="P16" s="14"/>
      <c r="Q16" s="14"/>
      <c r="R16" s="14"/>
      <c r="S16" s="106"/>
    </row>
    <row r="17" spans="2:19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P17" s="14"/>
      <c r="Q17" s="14"/>
      <c r="R17" s="14"/>
      <c r="S17" s="106"/>
    </row>
    <row r="18" spans="2:19">
      <c r="P18" s="14"/>
      <c r="Q18" s="14"/>
      <c r="R18" s="14"/>
      <c r="S18" s="106"/>
    </row>
    <row r="19" spans="2:19">
      <c r="P19" s="107"/>
      <c r="Q19" s="107"/>
      <c r="R19" s="14"/>
      <c r="S19" s="106"/>
    </row>
    <row r="20" spans="2:19">
      <c r="P20" s="107"/>
      <c r="Q20" s="107"/>
      <c r="R20" s="107"/>
      <c r="S20" s="106"/>
    </row>
    <row r="21" spans="2:19">
      <c r="P21" s="107"/>
      <c r="Q21" s="107"/>
      <c r="R21" s="107"/>
      <c r="S21" s="106"/>
    </row>
    <row r="22" spans="2:19" ht="18">
      <c r="P22" s="110"/>
      <c r="Q22" s="110"/>
      <c r="R22" s="109" t="s">
        <v>9</v>
      </c>
      <c r="S22" s="111">
        <f>SUM(S6:S21)</f>
        <v>0</v>
      </c>
    </row>
    <row r="34" spans="1:1">
      <c r="A34" s="45" t="s">
        <v>211</v>
      </c>
    </row>
  </sheetData>
  <mergeCells count="2">
    <mergeCell ref="A1:N1"/>
    <mergeCell ref="P4:S4"/>
  </mergeCells>
  <pageMargins left="0.51181102362204722" right="0.51181102362204722" top="0.78740157480314965" bottom="0.78740157480314965" header="0.31496062992125984" footer="0.31496062992125984"/>
  <pageSetup paperSize="9" orientation="portrait" horizontalDpi="4294967293" r:id="rId1"/>
  <headerFooter>
    <oddFooter>&amp;LFRM-SGSUS-007-01 Rev.00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T51"/>
  <sheetViews>
    <sheetView showGridLines="0" zoomScale="75" zoomScaleNormal="75" workbookViewId="0">
      <selection activeCell="B5" sqref="B5:C5"/>
    </sheetView>
  </sheetViews>
  <sheetFormatPr defaultRowHeight="14.25"/>
  <cols>
    <col min="1" max="1" width="63.5703125" style="141" customWidth="1"/>
    <col min="2" max="7" width="9.140625" style="141"/>
    <col min="8" max="8" width="14.28515625" style="141" customWidth="1"/>
    <col min="9" max="10" width="9.140625" style="141"/>
    <col min="11" max="11" width="9" style="141" customWidth="1"/>
    <col min="12" max="12" width="9.140625" style="141"/>
    <col min="13" max="13" width="10.28515625" style="141" customWidth="1"/>
    <col min="14" max="14" width="11" style="141" customWidth="1"/>
    <col min="15" max="15" width="13.85546875" style="141" customWidth="1"/>
    <col min="16" max="16" width="14.140625" style="141" customWidth="1"/>
    <col min="17" max="16384" width="9.140625" style="141"/>
  </cols>
  <sheetData>
    <row r="1" spans="1:20" ht="24" customHeight="1">
      <c r="A1" s="140" t="s">
        <v>212</v>
      </c>
      <c r="B1" s="556" t="s">
        <v>51</v>
      </c>
      <c r="C1" s="557"/>
      <c r="D1" s="557"/>
      <c r="E1" s="557"/>
      <c r="F1" s="557"/>
      <c r="G1" s="557"/>
      <c r="H1" s="558"/>
      <c r="I1" s="559" t="s">
        <v>52</v>
      </c>
      <c r="J1" s="560"/>
      <c r="K1" s="560"/>
      <c r="L1" s="560"/>
      <c r="M1" s="560"/>
      <c r="N1" s="560"/>
      <c r="O1" s="560"/>
      <c r="P1" s="161"/>
    </row>
    <row r="2" spans="1:20" ht="54">
      <c r="A2" s="142" t="s">
        <v>213</v>
      </c>
      <c r="B2" s="143" t="s">
        <v>73</v>
      </c>
      <c r="C2" s="143" t="s">
        <v>74</v>
      </c>
      <c r="D2" s="143" t="s">
        <v>75</v>
      </c>
      <c r="E2" s="143" t="s">
        <v>76</v>
      </c>
      <c r="F2" s="143" t="s">
        <v>77</v>
      </c>
      <c r="G2" s="143" t="s">
        <v>78</v>
      </c>
      <c r="H2" s="144" t="s">
        <v>214</v>
      </c>
      <c r="I2" s="143" t="s">
        <v>79</v>
      </c>
      <c r="J2" s="143" t="s">
        <v>80</v>
      </c>
      <c r="K2" s="143" t="s">
        <v>81</v>
      </c>
      <c r="L2" s="143" t="s">
        <v>82</v>
      </c>
      <c r="M2" s="143" t="s">
        <v>83</v>
      </c>
      <c r="N2" s="143" t="s">
        <v>84</v>
      </c>
      <c r="O2" s="144" t="s">
        <v>52</v>
      </c>
      <c r="P2" s="145" t="s">
        <v>9</v>
      </c>
    </row>
    <row r="3" spans="1:20" ht="42" customHeight="1">
      <c r="A3" s="322" t="s">
        <v>215</v>
      </c>
      <c r="B3" s="146">
        <v>93</v>
      </c>
      <c r="C3" s="147">
        <v>114</v>
      </c>
      <c r="D3" s="147"/>
      <c r="E3" s="147"/>
      <c r="F3" s="147"/>
      <c r="G3" s="147"/>
      <c r="H3" s="148">
        <f t="shared" ref="H3:H7" si="0">SUM(B3:G3)</f>
        <v>207</v>
      </c>
      <c r="I3" s="147"/>
      <c r="J3" s="147"/>
      <c r="K3" s="147"/>
      <c r="L3" s="147"/>
      <c r="M3" s="147"/>
      <c r="N3" s="147"/>
      <c r="O3" s="149">
        <f>SUM(I3:N3)</f>
        <v>0</v>
      </c>
      <c r="P3" s="150">
        <f>H3+O3</f>
        <v>207</v>
      </c>
    </row>
    <row r="4" spans="1:20" ht="45" customHeight="1">
      <c r="A4" s="322" t="s">
        <v>216</v>
      </c>
      <c r="B4" s="146">
        <v>90</v>
      </c>
      <c r="C4" s="147">
        <v>100</v>
      </c>
      <c r="D4" s="147"/>
      <c r="E4" s="147"/>
      <c r="F4" s="147"/>
      <c r="G4" s="147"/>
      <c r="H4" s="148">
        <f t="shared" si="0"/>
        <v>190</v>
      </c>
      <c r="I4" s="147"/>
      <c r="J4" s="147"/>
      <c r="K4" s="147"/>
      <c r="L4" s="147"/>
      <c r="M4" s="147"/>
      <c r="N4" s="147"/>
      <c r="O4" s="149">
        <f t="shared" ref="O4:O7" si="1">SUM(I4:N4)</f>
        <v>0</v>
      </c>
      <c r="P4" s="150">
        <f t="shared" ref="P4:P7" si="2">H4+O4</f>
        <v>190</v>
      </c>
    </row>
    <row r="5" spans="1:20" ht="45" customHeight="1">
      <c r="A5" s="322" t="s">
        <v>217</v>
      </c>
      <c r="B5" s="146">
        <v>480</v>
      </c>
      <c r="C5" s="147">
        <v>476</v>
      </c>
      <c r="D5" s="147"/>
      <c r="E5" s="147"/>
      <c r="F5" s="147"/>
      <c r="G5" s="147"/>
      <c r="H5" s="148">
        <f t="shared" si="0"/>
        <v>956</v>
      </c>
      <c r="I5" s="147"/>
      <c r="J5" s="147"/>
      <c r="K5" s="147"/>
      <c r="L5" s="147"/>
      <c r="M5" s="147"/>
      <c r="N5" s="147"/>
      <c r="O5" s="149">
        <f t="shared" si="1"/>
        <v>0</v>
      </c>
      <c r="P5" s="150">
        <f t="shared" si="2"/>
        <v>956</v>
      </c>
    </row>
    <row r="6" spans="1:20" ht="45" customHeight="1">
      <c r="A6" s="323" t="s">
        <v>218</v>
      </c>
      <c r="B6" s="313">
        <v>51</v>
      </c>
      <c r="C6" s="314">
        <v>65</v>
      </c>
      <c r="D6" s="314"/>
      <c r="E6" s="314"/>
      <c r="F6" s="314"/>
      <c r="G6" s="314"/>
      <c r="H6" s="315">
        <f t="shared" si="0"/>
        <v>116</v>
      </c>
      <c r="I6" s="314"/>
      <c r="J6" s="314"/>
      <c r="K6" s="314"/>
      <c r="L6" s="314"/>
      <c r="M6" s="314"/>
      <c r="N6" s="314"/>
      <c r="O6" s="316">
        <f t="shared" si="1"/>
        <v>0</v>
      </c>
      <c r="P6" s="317">
        <f t="shared" si="2"/>
        <v>116</v>
      </c>
    </row>
    <row r="7" spans="1:20" ht="39" customHeight="1">
      <c r="A7" s="324" t="s">
        <v>219</v>
      </c>
      <c r="B7" s="318">
        <v>6641</v>
      </c>
      <c r="C7" s="318">
        <v>7631</v>
      </c>
      <c r="D7" s="318"/>
      <c r="E7" s="318"/>
      <c r="F7" s="318"/>
      <c r="G7" s="318"/>
      <c r="H7" s="319">
        <f t="shared" si="0"/>
        <v>14272</v>
      </c>
      <c r="I7" s="318"/>
      <c r="J7" s="318"/>
      <c r="K7" s="318"/>
      <c r="L7" s="318"/>
      <c r="M7" s="318"/>
      <c r="N7" s="318"/>
      <c r="O7" s="320">
        <f t="shared" si="1"/>
        <v>0</v>
      </c>
      <c r="P7" s="321">
        <f t="shared" si="2"/>
        <v>14272</v>
      </c>
    </row>
    <row r="8" spans="1:20" ht="18">
      <c r="A8" s="152"/>
      <c r="B8" s="153"/>
      <c r="C8" s="153"/>
      <c r="D8" s="153"/>
      <c r="E8" s="151"/>
      <c r="G8" s="141" t="s">
        <v>122</v>
      </c>
    </row>
    <row r="9" spans="1:20" ht="18">
      <c r="A9" s="152"/>
      <c r="B9" s="151"/>
      <c r="C9" s="151"/>
      <c r="D9" s="151"/>
      <c r="E9" s="151"/>
    </row>
    <row r="10" spans="1:20" ht="18">
      <c r="A10" s="152"/>
      <c r="B10" s="151"/>
      <c r="C10" s="151"/>
      <c r="D10" s="151"/>
      <c r="E10" s="151"/>
    </row>
    <row r="13" spans="1:20" ht="15.75">
      <c r="A13" s="152"/>
      <c r="B13" s="154"/>
      <c r="C13" s="154"/>
      <c r="D13" s="154"/>
      <c r="E13" s="154"/>
      <c r="F13" s="155"/>
      <c r="G13" s="155"/>
      <c r="H13" s="155"/>
      <c r="I13" s="155"/>
      <c r="J13" s="155"/>
      <c r="K13" s="155"/>
      <c r="L13" s="155"/>
      <c r="M13" s="155"/>
      <c r="N13" s="155"/>
      <c r="O13" s="156"/>
      <c r="P13" s="156"/>
      <c r="Q13" s="156"/>
      <c r="R13" s="156"/>
      <c r="S13" s="156"/>
      <c r="T13" s="156"/>
    </row>
    <row r="14" spans="1:20" ht="15.75">
      <c r="A14" s="157"/>
      <c r="B14" s="158"/>
      <c r="C14" s="158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6"/>
      <c r="P14" s="156"/>
      <c r="Q14" s="156"/>
      <c r="R14" s="156"/>
      <c r="S14" s="156"/>
      <c r="T14" s="156"/>
    </row>
    <row r="51" spans="1:20" ht="48.75" customHeight="1">
      <c r="A51" s="561"/>
      <c r="B51" s="561"/>
      <c r="C51" s="561"/>
      <c r="D51" s="561"/>
      <c r="E51" s="561"/>
      <c r="F51" s="561"/>
      <c r="G51" s="561"/>
      <c r="H51" s="561"/>
      <c r="I51" s="561"/>
      <c r="J51" s="561"/>
      <c r="K51" s="561"/>
      <c r="L51" s="561"/>
      <c r="M51" s="561"/>
      <c r="N51" s="561"/>
      <c r="O51" s="561"/>
      <c r="P51" s="561"/>
      <c r="Q51" s="561"/>
      <c r="R51" s="561"/>
      <c r="S51" s="561"/>
      <c r="T51" s="160"/>
    </row>
  </sheetData>
  <mergeCells count="3">
    <mergeCell ref="B1:H1"/>
    <mergeCell ref="I1:O1"/>
    <mergeCell ref="A51:S5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&amp;LFRM-SGSUS-007-01 Rev.00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5E4D2-FC7A-4A9F-BAAF-3ABB6DFD37BA}">
  <sheetPr>
    <tabColor rgb="FFFFC000"/>
  </sheetPr>
  <dimension ref="A1:N117"/>
  <sheetViews>
    <sheetView topLeftCell="A91" workbookViewId="0">
      <selection activeCell="A109" sqref="A109:N117"/>
    </sheetView>
  </sheetViews>
  <sheetFormatPr defaultRowHeight="15"/>
  <cols>
    <col min="1" max="1" width="40.5703125" customWidth="1"/>
  </cols>
  <sheetData>
    <row r="1" spans="1:14" ht="21">
      <c r="B1" s="382" t="s">
        <v>220</v>
      </c>
    </row>
    <row r="3" spans="1:14">
      <c r="A3" s="340" t="s">
        <v>221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</row>
    <row r="4" spans="1:14">
      <c r="A4" s="327" t="s">
        <v>106</v>
      </c>
      <c r="B4" s="341" t="s">
        <v>73</v>
      </c>
      <c r="C4" s="341" t="s">
        <v>74</v>
      </c>
      <c r="D4" s="341" t="s">
        <v>75</v>
      </c>
      <c r="E4" s="341" t="s">
        <v>76</v>
      </c>
      <c r="F4" s="341" t="s">
        <v>77</v>
      </c>
      <c r="G4" s="341" t="s">
        <v>78</v>
      </c>
      <c r="H4" s="341" t="s">
        <v>79</v>
      </c>
      <c r="I4" s="341" t="s">
        <v>80</v>
      </c>
      <c r="J4" s="341" t="s">
        <v>81</v>
      </c>
      <c r="K4" s="341" t="s">
        <v>82</v>
      </c>
      <c r="L4" s="341" t="s">
        <v>83</v>
      </c>
      <c r="M4" s="341" t="s">
        <v>84</v>
      </c>
      <c r="N4" s="241" t="s">
        <v>9</v>
      </c>
    </row>
    <row r="5" spans="1:14">
      <c r="A5" s="241">
        <v>2015</v>
      </c>
      <c r="B5" s="327">
        <v>0</v>
      </c>
      <c r="C5" s="327">
        <v>9</v>
      </c>
      <c r="D5" s="327">
        <v>100</v>
      </c>
      <c r="E5" s="327">
        <v>25</v>
      </c>
      <c r="F5" s="327">
        <v>59</v>
      </c>
      <c r="G5" s="327">
        <v>6</v>
      </c>
      <c r="H5" s="327">
        <v>16</v>
      </c>
      <c r="I5" s="327">
        <v>44</v>
      </c>
      <c r="J5" s="327">
        <v>30</v>
      </c>
      <c r="K5" s="327">
        <v>26</v>
      </c>
      <c r="L5" s="327">
        <v>27</v>
      </c>
      <c r="M5" s="327">
        <v>21</v>
      </c>
      <c r="N5" s="327">
        <f>SUM(B5:M5)</f>
        <v>363</v>
      </c>
    </row>
    <row r="6" spans="1:14">
      <c r="A6" s="241">
        <v>2016</v>
      </c>
      <c r="B6" s="327">
        <v>0</v>
      </c>
      <c r="C6" s="327">
        <v>9</v>
      </c>
      <c r="D6" s="327">
        <v>91</v>
      </c>
      <c r="E6" s="327">
        <v>25</v>
      </c>
      <c r="F6" s="327">
        <v>59</v>
      </c>
      <c r="G6" s="327">
        <v>6</v>
      </c>
      <c r="H6" s="327">
        <v>16</v>
      </c>
      <c r="I6" s="327">
        <v>44</v>
      </c>
      <c r="J6" s="327">
        <v>30</v>
      </c>
      <c r="K6" s="327">
        <v>26</v>
      </c>
      <c r="L6" s="327">
        <v>27</v>
      </c>
      <c r="M6" s="327">
        <v>21</v>
      </c>
      <c r="N6" s="327">
        <f>SUM(B6:M6)</f>
        <v>354</v>
      </c>
    </row>
    <row r="7" spans="1:14">
      <c r="A7" s="241">
        <v>2017</v>
      </c>
      <c r="B7" s="327">
        <v>0</v>
      </c>
      <c r="C7" s="327">
        <v>43</v>
      </c>
      <c r="D7" s="327">
        <v>56</v>
      </c>
      <c r="E7" s="327">
        <v>47</v>
      </c>
      <c r="F7" s="327">
        <v>163</v>
      </c>
      <c r="G7" s="327">
        <v>38</v>
      </c>
      <c r="H7" s="327">
        <v>50</v>
      </c>
      <c r="I7" s="327">
        <v>28</v>
      </c>
      <c r="J7" s="327">
        <v>44</v>
      </c>
      <c r="K7" s="327">
        <v>37</v>
      </c>
      <c r="L7" s="327">
        <v>31</v>
      </c>
      <c r="M7" s="327">
        <v>44</v>
      </c>
      <c r="N7" s="327">
        <f t="shared" ref="N7:N12" si="0">SUM(B7:M7)</f>
        <v>581</v>
      </c>
    </row>
    <row r="8" spans="1:14">
      <c r="A8" s="241">
        <v>2018</v>
      </c>
      <c r="B8" s="327">
        <v>0</v>
      </c>
      <c r="C8" s="327">
        <v>58</v>
      </c>
      <c r="D8" s="327">
        <v>67</v>
      </c>
      <c r="E8" s="327">
        <v>36</v>
      </c>
      <c r="F8" s="327">
        <v>38</v>
      </c>
      <c r="G8" s="327">
        <v>62</v>
      </c>
      <c r="H8" s="327">
        <v>13</v>
      </c>
      <c r="I8" s="327">
        <v>68</v>
      </c>
      <c r="J8" s="327">
        <v>67</v>
      </c>
      <c r="K8" s="327">
        <v>41</v>
      </c>
      <c r="L8" s="327">
        <v>42</v>
      </c>
      <c r="M8" s="327">
        <v>35</v>
      </c>
      <c r="N8" s="327">
        <f t="shared" si="0"/>
        <v>527</v>
      </c>
    </row>
    <row r="9" spans="1:14">
      <c r="A9" s="241">
        <v>2019</v>
      </c>
      <c r="B9" s="327">
        <v>0</v>
      </c>
      <c r="C9" s="327">
        <v>30</v>
      </c>
      <c r="D9" s="327">
        <v>1</v>
      </c>
      <c r="E9" s="327">
        <v>89</v>
      </c>
      <c r="F9" s="327">
        <v>104</v>
      </c>
      <c r="G9" s="327">
        <v>19</v>
      </c>
      <c r="H9" s="327">
        <v>40</v>
      </c>
      <c r="I9" s="327">
        <v>64</v>
      </c>
      <c r="J9" s="327">
        <v>68</v>
      </c>
      <c r="K9" s="327">
        <v>117</v>
      </c>
      <c r="L9" s="327">
        <v>75</v>
      </c>
      <c r="M9" s="327">
        <v>82</v>
      </c>
      <c r="N9" s="327">
        <f t="shared" si="0"/>
        <v>689</v>
      </c>
    </row>
    <row r="10" spans="1:14">
      <c r="A10" s="241">
        <v>2020</v>
      </c>
      <c r="B10" s="327">
        <v>0</v>
      </c>
      <c r="C10" s="327">
        <v>23</v>
      </c>
      <c r="D10" s="327">
        <v>30</v>
      </c>
      <c r="E10" s="327">
        <v>0</v>
      </c>
      <c r="F10" s="327">
        <v>0</v>
      </c>
      <c r="G10" s="327">
        <v>0</v>
      </c>
      <c r="H10" s="327">
        <v>0</v>
      </c>
      <c r="I10" s="327">
        <v>0</v>
      </c>
      <c r="J10" s="327">
        <v>0</v>
      </c>
      <c r="K10" s="327">
        <v>0</v>
      </c>
      <c r="L10" s="327">
        <v>0</v>
      </c>
      <c r="M10" s="327">
        <v>0</v>
      </c>
      <c r="N10" s="327">
        <f t="shared" si="0"/>
        <v>53</v>
      </c>
    </row>
    <row r="11" spans="1:14">
      <c r="A11" s="241">
        <v>2021</v>
      </c>
      <c r="B11" s="327">
        <v>0</v>
      </c>
      <c r="C11" s="327">
        <v>6</v>
      </c>
      <c r="D11" s="327">
        <v>4</v>
      </c>
      <c r="E11" s="327">
        <v>0</v>
      </c>
      <c r="F11" s="327">
        <v>52</v>
      </c>
      <c r="G11" s="327">
        <v>22</v>
      </c>
      <c r="H11" s="327">
        <v>27</v>
      </c>
      <c r="I11" s="327">
        <v>39</v>
      </c>
      <c r="J11" s="327">
        <v>29</v>
      </c>
      <c r="K11" s="327">
        <v>2</v>
      </c>
      <c r="L11" s="327">
        <v>63</v>
      </c>
      <c r="M11" s="327">
        <v>20</v>
      </c>
      <c r="N11" s="327">
        <f t="shared" si="0"/>
        <v>264</v>
      </c>
    </row>
    <row r="12" spans="1:14">
      <c r="A12" s="241">
        <v>2022</v>
      </c>
      <c r="B12" s="327">
        <v>0</v>
      </c>
      <c r="C12" s="327">
        <v>9</v>
      </c>
      <c r="D12" s="327">
        <v>36</v>
      </c>
      <c r="E12" s="327">
        <v>11</v>
      </c>
      <c r="F12" s="327">
        <v>8</v>
      </c>
      <c r="G12" s="327">
        <v>9</v>
      </c>
      <c r="H12" s="327">
        <v>17</v>
      </c>
      <c r="I12" s="327">
        <v>22</v>
      </c>
      <c r="J12" s="327">
        <v>0</v>
      </c>
      <c r="K12" s="327">
        <v>23</v>
      </c>
      <c r="L12" s="327">
        <v>26</v>
      </c>
      <c r="M12" s="327">
        <v>16</v>
      </c>
      <c r="N12" s="327">
        <f t="shared" si="0"/>
        <v>177</v>
      </c>
    </row>
    <row r="13" spans="1:14">
      <c r="A13" s="241">
        <v>2023</v>
      </c>
      <c r="B13" s="327">
        <v>13</v>
      </c>
      <c r="C13" s="327">
        <v>14</v>
      </c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>
        <f>SUM(B13:M13)</f>
        <v>27</v>
      </c>
    </row>
    <row r="14" spans="1:14" ht="23.25" customHeight="1">
      <c r="A14" s="241"/>
      <c r="B14" s="327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</row>
    <row r="15" spans="1:14">
      <c r="A15" s="340" t="s">
        <v>222</v>
      </c>
      <c r="B15" s="327"/>
      <c r="C15" s="327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</row>
    <row r="16" spans="1:14">
      <c r="A16" s="327" t="s">
        <v>106</v>
      </c>
      <c r="B16" s="341" t="s">
        <v>73</v>
      </c>
      <c r="C16" s="341" t="s">
        <v>74</v>
      </c>
      <c r="D16" s="341" t="s">
        <v>75</v>
      </c>
      <c r="E16" s="341" t="s">
        <v>76</v>
      </c>
      <c r="F16" s="341" t="s">
        <v>77</v>
      </c>
      <c r="G16" s="341" t="s">
        <v>78</v>
      </c>
      <c r="H16" s="341" t="s">
        <v>79</v>
      </c>
      <c r="I16" s="341" t="s">
        <v>80</v>
      </c>
      <c r="J16" s="341" t="s">
        <v>81</v>
      </c>
      <c r="K16" s="341" t="s">
        <v>82</v>
      </c>
      <c r="L16" s="341" t="s">
        <v>83</v>
      </c>
      <c r="M16" s="341" t="s">
        <v>84</v>
      </c>
      <c r="N16" s="241" t="s">
        <v>9</v>
      </c>
    </row>
    <row r="17" spans="1:14">
      <c r="A17" s="342">
        <v>2016</v>
      </c>
      <c r="B17" s="327">
        <v>0</v>
      </c>
      <c r="C17" s="327">
        <v>101</v>
      </c>
      <c r="D17" s="327">
        <v>103</v>
      </c>
      <c r="E17" s="327">
        <v>0</v>
      </c>
      <c r="F17" s="327">
        <v>162</v>
      </c>
      <c r="G17" s="327">
        <v>0</v>
      </c>
      <c r="H17" s="327">
        <v>47</v>
      </c>
      <c r="I17" s="327">
        <v>0</v>
      </c>
      <c r="J17" s="327">
        <v>27</v>
      </c>
      <c r="K17" s="327">
        <v>0</v>
      </c>
      <c r="L17" s="327">
        <v>0</v>
      </c>
      <c r="M17" s="327">
        <v>10</v>
      </c>
      <c r="N17" s="327">
        <f t="shared" ref="N17:N23" si="1">SUM(B17:M17)</f>
        <v>450</v>
      </c>
    </row>
    <row r="18" spans="1:14">
      <c r="A18" s="342">
        <v>2017</v>
      </c>
      <c r="B18" s="327">
        <v>0</v>
      </c>
      <c r="C18" s="327">
        <v>0</v>
      </c>
      <c r="D18" s="327">
        <v>0</v>
      </c>
      <c r="E18" s="327">
        <v>24</v>
      </c>
      <c r="F18" s="327">
        <v>87</v>
      </c>
      <c r="G18" s="327">
        <v>50</v>
      </c>
      <c r="H18" s="327">
        <v>88</v>
      </c>
      <c r="I18" s="327">
        <v>50</v>
      </c>
      <c r="J18" s="327">
        <v>5</v>
      </c>
      <c r="K18" s="327">
        <v>12</v>
      </c>
      <c r="L18" s="327">
        <v>91</v>
      </c>
      <c r="M18" s="327">
        <v>0</v>
      </c>
      <c r="N18" s="327">
        <f t="shared" si="1"/>
        <v>407</v>
      </c>
    </row>
    <row r="19" spans="1:14">
      <c r="A19" s="342">
        <v>2018</v>
      </c>
      <c r="B19" s="327">
        <v>0</v>
      </c>
      <c r="C19" s="327">
        <v>0</v>
      </c>
      <c r="D19" s="327">
        <v>185</v>
      </c>
      <c r="E19" s="327">
        <v>123</v>
      </c>
      <c r="F19" s="327">
        <v>40</v>
      </c>
      <c r="G19" s="327">
        <v>130</v>
      </c>
      <c r="H19" s="327">
        <v>0</v>
      </c>
      <c r="I19" s="327">
        <v>98</v>
      </c>
      <c r="J19" s="327">
        <v>0</v>
      </c>
      <c r="K19" s="327">
        <v>50</v>
      </c>
      <c r="L19" s="327">
        <v>80</v>
      </c>
      <c r="M19" s="327">
        <v>0</v>
      </c>
      <c r="N19" s="327">
        <f t="shared" si="1"/>
        <v>706</v>
      </c>
    </row>
    <row r="20" spans="1:14">
      <c r="A20" s="342">
        <v>2019</v>
      </c>
      <c r="B20" s="327">
        <v>0</v>
      </c>
      <c r="C20" s="327">
        <v>0</v>
      </c>
      <c r="D20" s="327">
        <v>0</v>
      </c>
      <c r="E20" s="327">
        <v>0</v>
      </c>
      <c r="F20" s="327">
        <v>0</v>
      </c>
      <c r="G20" s="327">
        <v>30</v>
      </c>
      <c r="H20" s="327">
        <v>100</v>
      </c>
      <c r="I20" s="327">
        <v>145</v>
      </c>
      <c r="J20" s="327">
        <v>90</v>
      </c>
      <c r="K20" s="327">
        <v>220</v>
      </c>
      <c r="L20" s="327">
        <v>300</v>
      </c>
      <c r="M20" s="327">
        <v>0</v>
      </c>
      <c r="N20" s="327">
        <f t="shared" si="1"/>
        <v>885</v>
      </c>
    </row>
    <row r="21" spans="1:14">
      <c r="A21" s="342">
        <v>2020</v>
      </c>
      <c r="B21" s="327">
        <v>0</v>
      </c>
      <c r="C21" s="327">
        <v>0</v>
      </c>
      <c r="D21" s="327">
        <v>0</v>
      </c>
      <c r="E21" s="327">
        <v>0</v>
      </c>
      <c r="F21" s="327">
        <v>0</v>
      </c>
      <c r="G21" s="327">
        <v>0</v>
      </c>
      <c r="H21" s="327">
        <v>0</v>
      </c>
      <c r="I21" s="327">
        <v>0</v>
      </c>
      <c r="J21" s="327">
        <v>0</v>
      </c>
      <c r="K21" s="327">
        <v>0</v>
      </c>
      <c r="L21" s="327">
        <v>0</v>
      </c>
      <c r="M21" s="327">
        <v>0</v>
      </c>
      <c r="N21" s="327">
        <f t="shared" si="1"/>
        <v>0</v>
      </c>
    </row>
    <row r="22" spans="1:14">
      <c r="A22" s="342">
        <v>2021</v>
      </c>
      <c r="B22" s="327">
        <v>0</v>
      </c>
      <c r="C22" s="327">
        <v>0</v>
      </c>
      <c r="D22" s="327">
        <v>0</v>
      </c>
      <c r="E22" s="327">
        <v>0</v>
      </c>
      <c r="F22" s="327">
        <v>0</v>
      </c>
      <c r="G22" s="327">
        <v>0</v>
      </c>
      <c r="H22" s="327">
        <v>0</v>
      </c>
      <c r="I22" s="327">
        <v>0</v>
      </c>
      <c r="J22" s="327">
        <v>0</v>
      </c>
      <c r="K22" s="327">
        <v>0</v>
      </c>
      <c r="L22" s="327">
        <v>0</v>
      </c>
      <c r="M22" s="327">
        <v>0</v>
      </c>
      <c r="N22" s="327">
        <f t="shared" si="1"/>
        <v>0</v>
      </c>
    </row>
    <row r="23" spans="1:14">
      <c r="A23" s="342">
        <v>2022</v>
      </c>
      <c r="B23" s="327">
        <v>0</v>
      </c>
      <c r="C23" s="327">
        <v>0</v>
      </c>
      <c r="D23" s="327">
        <v>0</v>
      </c>
      <c r="E23" s="327">
        <v>0</v>
      </c>
      <c r="F23" s="327">
        <v>10</v>
      </c>
      <c r="G23" s="327">
        <v>31</v>
      </c>
      <c r="H23" s="327">
        <v>0</v>
      </c>
      <c r="I23" s="327">
        <v>0</v>
      </c>
      <c r="J23" s="327">
        <v>0</v>
      </c>
      <c r="K23" s="327">
        <v>0</v>
      </c>
      <c r="L23" s="327">
        <v>0</v>
      </c>
      <c r="M23" s="327">
        <v>0</v>
      </c>
      <c r="N23" s="327">
        <f t="shared" si="1"/>
        <v>41</v>
      </c>
    </row>
    <row r="24" spans="1:14">
      <c r="A24" s="342">
        <v>2023</v>
      </c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>
        <f t="shared" ref="N24" si="2">SUM(B24:M24)</f>
        <v>0</v>
      </c>
    </row>
    <row r="25" spans="1:14" ht="18.75" customHeight="1">
      <c r="A25" s="342"/>
      <c r="B25" s="327"/>
      <c r="C25" s="327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</row>
    <row r="26" spans="1:14">
      <c r="A26" s="340" t="s">
        <v>223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</row>
    <row r="27" spans="1:14">
      <c r="A27" s="327" t="s">
        <v>106</v>
      </c>
      <c r="B27" s="341" t="s">
        <v>73</v>
      </c>
      <c r="C27" s="341" t="s">
        <v>74</v>
      </c>
      <c r="D27" s="341" t="s">
        <v>75</v>
      </c>
      <c r="E27" s="341" t="s">
        <v>76</v>
      </c>
      <c r="F27" s="341" t="s">
        <v>77</v>
      </c>
      <c r="G27" s="341" t="s">
        <v>78</v>
      </c>
      <c r="H27" s="341" t="s">
        <v>79</v>
      </c>
      <c r="I27" s="341" t="s">
        <v>80</v>
      </c>
      <c r="J27" s="341" t="s">
        <v>81</v>
      </c>
      <c r="K27" s="341" t="s">
        <v>82</v>
      </c>
      <c r="L27" s="341" t="s">
        <v>83</v>
      </c>
      <c r="M27" s="341" t="s">
        <v>84</v>
      </c>
      <c r="N27" s="241" t="s">
        <v>9</v>
      </c>
    </row>
    <row r="28" spans="1:14">
      <c r="A28" s="342">
        <v>2015</v>
      </c>
      <c r="B28" s="327">
        <v>0</v>
      </c>
      <c r="C28" s="327">
        <v>0</v>
      </c>
      <c r="D28" s="327">
        <v>51</v>
      </c>
      <c r="E28" s="327">
        <v>72</v>
      </c>
      <c r="F28" s="327">
        <v>0</v>
      </c>
      <c r="G28" s="327">
        <v>154</v>
      </c>
      <c r="H28" s="327">
        <v>175</v>
      </c>
      <c r="I28" s="327">
        <v>105</v>
      </c>
      <c r="J28" s="327">
        <v>85</v>
      </c>
      <c r="K28" s="327">
        <v>86</v>
      </c>
      <c r="L28" s="327">
        <v>0</v>
      </c>
      <c r="M28" s="327">
        <v>0</v>
      </c>
      <c r="N28" s="327">
        <f t="shared" ref="N28:N34" si="3">SUM(B28:M28)</f>
        <v>728</v>
      </c>
    </row>
    <row r="29" spans="1:14">
      <c r="A29" s="342">
        <v>2016</v>
      </c>
      <c r="B29" s="327">
        <v>0</v>
      </c>
      <c r="C29" s="327">
        <v>0</v>
      </c>
      <c r="D29" s="327">
        <v>0</v>
      </c>
      <c r="E29" s="327">
        <v>155</v>
      </c>
      <c r="F29" s="327">
        <v>349</v>
      </c>
      <c r="G29" s="327">
        <v>92</v>
      </c>
      <c r="H29" s="327">
        <v>142</v>
      </c>
      <c r="I29" s="327">
        <v>82</v>
      </c>
      <c r="J29" s="327">
        <v>128</v>
      </c>
      <c r="K29" s="327">
        <v>195</v>
      </c>
      <c r="L29" s="327">
        <v>149</v>
      </c>
      <c r="M29" s="327">
        <v>146</v>
      </c>
      <c r="N29" s="327">
        <f t="shared" si="3"/>
        <v>1438</v>
      </c>
    </row>
    <row r="30" spans="1:14">
      <c r="A30" s="342">
        <v>2018</v>
      </c>
      <c r="B30" s="327">
        <v>0</v>
      </c>
      <c r="C30" s="327">
        <v>0</v>
      </c>
      <c r="D30" s="327">
        <v>85</v>
      </c>
      <c r="E30" s="327">
        <v>177</v>
      </c>
      <c r="F30" s="327">
        <v>0</v>
      </c>
      <c r="G30" s="327">
        <v>230</v>
      </c>
      <c r="H30" s="327">
        <v>0</v>
      </c>
      <c r="I30" s="327">
        <v>289</v>
      </c>
      <c r="J30" s="327">
        <v>384</v>
      </c>
      <c r="K30" s="327">
        <v>0</v>
      </c>
      <c r="L30" s="327">
        <v>587</v>
      </c>
      <c r="M30" s="327">
        <v>0</v>
      </c>
      <c r="N30" s="327">
        <f t="shared" si="3"/>
        <v>1752</v>
      </c>
    </row>
    <row r="31" spans="1:14">
      <c r="A31" s="342">
        <v>2019</v>
      </c>
      <c r="B31" s="327">
        <v>0</v>
      </c>
      <c r="C31" s="327">
        <v>48</v>
      </c>
      <c r="D31" s="327">
        <v>111</v>
      </c>
      <c r="E31" s="327">
        <v>80</v>
      </c>
      <c r="F31" s="327">
        <v>83</v>
      </c>
      <c r="G31" s="327">
        <v>35</v>
      </c>
      <c r="H31" s="327">
        <v>153</v>
      </c>
      <c r="I31" s="327">
        <v>77</v>
      </c>
      <c r="J31" s="327">
        <v>83</v>
      </c>
      <c r="K31" s="327">
        <v>156</v>
      </c>
      <c r="L31" s="327">
        <v>93</v>
      </c>
      <c r="M31" s="327">
        <v>0</v>
      </c>
      <c r="N31" s="327">
        <f t="shared" si="3"/>
        <v>919</v>
      </c>
    </row>
    <row r="32" spans="1:14">
      <c r="A32" s="342">
        <v>2020</v>
      </c>
      <c r="B32" s="327">
        <v>0</v>
      </c>
      <c r="C32" s="327">
        <v>0</v>
      </c>
      <c r="D32" s="327">
        <v>0</v>
      </c>
      <c r="E32" s="327">
        <v>0</v>
      </c>
      <c r="F32" s="327">
        <v>0</v>
      </c>
      <c r="G32" s="327">
        <v>0</v>
      </c>
      <c r="H32" s="327">
        <v>0</v>
      </c>
      <c r="I32" s="327">
        <v>0</v>
      </c>
      <c r="J32" s="327">
        <v>0</v>
      </c>
      <c r="K32" s="327">
        <v>0</v>
      </c>
      <c r="L32" s="327">
        <v>0</v>
      </c>
      <c r="M32" s="327">
        <v>284</v>
      </c>
      <c r="N32" s="327">
        <f t="shared" si="3"/>
        <v>284</v>
      </c>
    </row>
    <row r="33" spans="1:14">
      <c r="A33" s="342">
        <v>2021</v>
      </c>
      <c r="B33" s="327">
        <v>0</v>
      </c>
      <c r="C33" s="327">
        <v>0</v>
      </c>
      <c r="D33" s="327">
        <v>4790</v>
      </c>
      <c r="E33" s="327">
        <v>440</v>
      </c>
      <c r="F33" s="327">
        <v>7545</v>
      </c>
      <c r="G33" s="327">
        <v>3566</v>
      </c>
      <c r="H33" s="327">
        <v>1589</v>
      </c>
      <c r="I33" s="327">
        <v>1791</v>
      </c>
      <c r="J33" s="327">
        <v>1834</v>
      </c>
      <c r="K33" s="327">
        <v>1555</v>
      </c>
      <c r="L33" s="327">
        <v>1384</v>
      </c>
      <c r="M33" s="327">
        <v>4069</v>
      </c>
      <c r="N33" s="327">
        <f t="shared" si="3"/>
        <v>28563</v>
      </c>
    </row>
    <row r="34" spans="1:14">
      <c r="A34" s="342">
        <v>2022</v>
      </c>
      <c r="B34" s="327">
        <v>0</v>
      </c>
      <c r="C34" s="327">
        <v>0</v>
      </c>
      <c r="D34" s="327">
        <v>0</v>
      </c>
      <c r="E34" s="327">
        <v>0</v>
      </c>
      <c r="F34" s="327">
        <v>0</v>
      </c>
      <c r="G34" s="327">
        <v>102</v>
      </c>
      <c r="H34" s="327">
        <v>0</v>
      </c>
      <c r="I34" s="327">
        <v>328</v>
      </c>
      <c r="J34" s="327">
        <v>344</v>
      </c>
      <c r="K34" s="327">
        <v>150</v>
      </c>
      <c r="L34" s="327">
        <v>0</v>
      </c>
      <c r="M34" s="327">
        <v>0</v>
      </c>
      <c r="N34" s="327">
        <f t="shared" si="3"/>
        <v>924</v>
      </c>
    </row>
    <row r="35" spans="1:14" ht="18" customHeight="1">
      <c r="A35" s="342"/>
      <c r="B35" s="327"/>
      <c r="C35" s="327"/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7"/>
    </row>
    <row r="36" spans="1:14">
      <c r="A36" s="340" t="s">
        <v>0</v>
      </c>
      <c r="B36" s="327"/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</row>
    <row r="37" spans="1:14">
      <c r="A37" s="327" t="s">
        <v>106</v>
      </c>
      <c r="B37" s="341" t="s">
        <v>73</v>
      </c>
      <c r="C37" s="341" t="s">
        <v>74</v>
      </c>
      <c r="D37" s="341" t="s">
        <v>75</v>
      </c>
      <c r="E37" s="341" t="s">
        <v>76</v>
      </c>
      <c r="F37" s="341" t="s">
        <v>77</v>
      </c>
      <c r="G37" s="341" t="s">
        <v>78</v>
      </c>
      <c r="H37" s="341" t="s">
        <v>79</v>
      </c>
      <c r="I37" s="341" t="s">
        <v>80</v>
      </c>
      <c r="J37" s="341" t="s">
        <v>81</v>
      </c>
      <c r="K37" s="341" t="s">
        <v>82</v>
      </c>
      <c r="L37" s="341" t="s">
        <v>83</v>
      </c>
      <c r="M37" s="341" t="s">
        <v>84</v>
      </c>
      <c r="N37" s="241" t="s">
        <v>224</v>
      </c>
    </row>
    <row r="38" spans="1:14">
      <c r="A38" s="241">
        <v>2015</v>
      </c>
      <c r="B38" s="327">
        <v>93</v>
      </c>
      <c r="C38" s="327">
        <v>93</v>
      </c>
      <c r="D38" s="327">
        <v>96</v>
      </c>
      <c r="E38" s="327">
        <v>95</v>
      </c>
      <c r="F38" s="327">
        <v>91</v>
      </c>
      <c r="G38" s="327">
        <v>97</v>
      </c>
      <c r="H38" s="327">
        <v>92</v>
      </c>
      <c r="I38" s="327">
        <v>92</v>
      </c>
      <c r="J38" s="327">
        <v>94</v>
      </c>
      <c r="K38" s="327">
        <v>93</v>
      </c>
      <c r="L38" s="327">
        <v>90</v>
      </c>
      <c r="M38" s="327">
        <v>92</v>
      </c>
      <c r="N38" s="343">
        <f>AVERAGE(B38:L38)</f>
        <v>93.272727272727266</v>
      </c>
    </row>
    <row r="39" spans="1:14">
      <c r="A39" s="241">
        <v>2016</v>
      </c>
      <c r="B39" s="327">
        <v>92</v>
      </c>
      <c r="C39" s="327">
        <v>95</v>
      </c>
      <c r="D39" s="327">
        <v>99</v>
      </c>
      <c r="E39" s="327">
        <v>100</v>
      </c>
      <c r="F39" s="327">
        <v>93</v>
      </c>
      <c r="G39" s="327">
        <v>97</v>
      </c>
      <c r="H39" s="327">
        <v>95</v>
      </c>
      <c r="I39" s="327">
        <v>93</v>
      </c>
      <c r="J39" s="327">
        <v>94</v>
      </c>
      <c r="K39" s="327">
        <v>93</v>
      </c>
      <c r="L39" s="327">
        <v>93</v>
      </c>
      <c r="M39" s="327">
        <v>91</v>
      </c>
      <c r="N39" s="343">
        <f t="shared" ref="N39:N44" si="4">AVERAGE(B39:L39)</f>
        <v>94.909090909090907</v>
      </c>
    </row>
    <row r="40" spans="1:14">
      <c r="A40" s="241">
        <v>2018</v>
      </c>
      <c r="B40" s="327">
        <v>95</v>
      </c>
      <c r="C40" s="327">
        <v>97</v>
      </c>
      <c r="D40" s="327">
        <v>96</v>
      </c>
      <c r="E40" s="327">
        <v>96</v>
      </c>
      <c r="F40" s="327">
        <v>92</v>
      </c>
      <c r="G40" s="327">
        <v>94</v>
      </c>
      <c r="H40" s="327">
        <v>92</v>
      </c>
      <c r="I40" s="327">
        <v>88</v>
      </c>
      <c r="J40" s="327">
        <v>84</v>
      </c>
      <c r="K40" s="327">
        <v>76</v>
      </c>
      <c r="L40" s="327">
        <v>71</v>
      </c>
      <c r="M40" s="327">
        <v>68</v>
      </c>
      <c r="N40" s="343">
        <f t="shared" si="4"/>
        <v>89.181818181818187</v>
      </c>
    </row>
    <row r="41" spans="1:14">
      <c r="A41" s="241">
        <v>2019</v>
      </c>
      <c r="B41" s="327">
        <v>68</v>
      </c>
      <c r="C41" s="327">
        <v>85</v>
      </c>
      <c r="D41" s="327">
        <v>87</v>
      </c>
      <c r="E41" s="327">
        <v>93</v>
      </c>
      <c r="F41" s="327">
        <v>91</v>
      </c>
      <c r="G41" s="327">
        <v>94</v>
      </c>
      <c r="H41" s="327">
        <v>93</v>
      </c>
      <c r="I41" s="327">
        <v>97</v>
      </c>
      <c r="J41" s="327">
        <v>93</v>
      </c>
      <c r="K41" s="327">
        <v>93</v>
      </c>
      <c r="L41" s="327">
        <v>93</v>
      </c>
      <c r="M41" s="327">
        <v>90</v>
      </c>
      <c r="N41" s="343">
        <f t="shared" si="4"/>
        <v>89.727272727272734</v>
      </c>
    </row>
    <row r="42" spans="1:14">
      <c r="A42" s="241">
        <v>2020</v>
      </c>
      <c r="B42" s="327">
        <v>96</v>
      </c>
      <c r="C42" s="327">
        <v>97</v>
      </c>
      <c r="D42" s="327">
        <v>93</v>
      </c>
      <c r="E42" s="327">
        <v>89</v>
      </c>
      <c r="F42" s="327">
        <v>84</v>
      </c>
      <c r="G42" s="327">
        <v>81</v>
      </c>
      <c r="H42" s="327">
        <v>76</v>
      </c>
      <c r="I42" s="327">
        <v>73</v>
      </c>
      <c r="J42" s="327">
        <v>78</v>
      </c>
      <c r="K42" s="327">
        <v>0</v>
      </c>
      <c r="L42" s="327">
        <v>0</v>
      </c>
      <c r="M42" s="327">
        <v>0</v>
      </c>
      <c r="N42" s="343">
        <f>AVERAGE(B42:J42)</f>
        <v>85.222222222222229</v>
      </c>
    </row>
    <row r="43" spans="1:14">
      <c r="A43" s="241">
        <v>2021</v>
      </c>
      <c r="B43" s="327">
        <v>89</v>
      </c>
      <c r="C43" s="327">
        <v>98</v>
      </c>
      <c r="D43" s="327">
        <v>89</v>
      </c>
      <c r="E43" s="327">
        <v>96</v>
      </c>
      <c r="F43" s="327">
        <v>91</v>
      </c>
      <c r="G43" s="327">
        <v>90</v>
      </c>
      <c r="H43" s="327">
        <v>90</v>
      </c>
      <c r="I43" s="327">
        <v>90</v>
      </c>
      <c r="J43" s="327">
        <v>91</v>
      </c>
      <c r="K43" s="327">
        <v>90</v>
      </c>
      <c r="L43" s="327">
        <v>91</v>
      </c>
      <c r="M43" s="327">
        <v>90</v>
      </c>
      <c r="N43" s="343">
        <f t="shared" si="4"/>
        <v>91.36363636363636</v>
      </c>
    </row>
    <row r="44" spans="1:14">
      <c r="A44" s="241">
        <v>2022</v>
      </c>
      <c r="B44" s="327">
        <v>85</v>
      </c>
      <c r="C44" s="327">
        <v>90</v>
      </c>
      <c r="D44" s="327">
        <v>87</v>
      </c>
      <c r="E44" s="327">
        <v>88</v>
      </c>
      <c r="F44" s="327">
        <v>90</v>
      </c>
      <c r="G44" s="327">
        <v>90</v>
      </c>
      <c r="H44" s="327">
        <v>90</v>
      </c>
      <c r="I44" s="327">
        <v>91</v>
      </c>
      <c r="J44" s="327">
        <v>94</v>
      </c>
      <c r="K44" s="327">
        <v>91</v>
      </c>
      <c r="L44" s="327">
        <v>102</v>
      </c>
      <c r="M44" s="327">
        <v>90</v>
      </c>
      <c r="N44" s="343">
        <f t="shared" si="4"/>
        <v>90.727272727272734</v>
      </c>
    </row>
    <row r="45" spans="1:14">
      <c r="A45" s="241">
        <v>2023</v>
      </c>
      <c r="B45" s="327">
        <v>90</v>
      </c>
      <c r="C45" s="327">
        <v>100</v>
      </c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43">
        <f>AVERAGE(B45:L45)</f>
        <v>95</v>
      </c>
    </row>
    <row r="46" spans="1:14" ht="29.25" customHeight="1">
      <c r="A46" s="241"/>
      <c r="B46" s="327"/>
      <c r="C46" s="327"/>
      <c r="D46" s="327"/>
      <c r="E46" s="327"/>
      <c r="F46" s="327"/>
      <c r="G46" s="327"/>
      <c r="H46" s="327"/>
      <c r="I46" s="327"/>
      <c r="J46" s="327"/>
      <c r="K46" s="327"/>
      <c r="L46" s="327"/>
      <c r="M46" s="327"/>
      <c r="N46" s="343"/>
    </row>
    <row r="47" spans="1:14" ht="23.25" customHeight="1">
      <c r="A47" s="344" t="s">
        <v>225</v>
      </c>
      <c r="B47" s="327"/>
      <c r="C47" s="327"/>
      <c r="D47" s="327"/>
      <c r="E47" s="327"/>
      <c r="F47" s="327"/>
      <c r="G47" s="327"/>
      <c r="H47" s="327"/>
      <c r="I47" s="327"/>
      <c r="J47" s="327"/>
      <c r="K47" s="327"/>
      <c r="L47" s="327"/>
      <c r="M47" s="327"/>
      <c r="N47" s="327"/>
    </row>
    <row r="48" spans="1:14">
      <c r="A48" s="327" t="s">
        <v>106</v>
      </c>
      <c r="B48" s="341" t="s">
        <v>73</v>
      </c>
      <c r="C48" s="341" t="s">
        <v>74</v>
      </c>
      <c r="D48" s="341" t="s">
        <v>75</v>
      </c>
      <c r="E48" s="341" t="s">
        <v>76</v>
      </c>
      <c r="F48" s="341" t="s">
        <v>77</v>
      </c>
      <c r="G48" s="341" t="s">
        <v>78</v>
      </c>
      <c r="H48" s="341" t="s">
        <v>79</v>
      </c>
      <c r="I48" s="341" t="s">
        <v>80</v>
      </c>
      <c r="J48" s="341" t="s">
        <v>81</v>
      </c>
      <c r="K48" s="341" t="s">
        <v>82</v>
      </c>
      <c r="L48" s="341" t="s">
        <v>83</v>
      </c>
      <c r="M48" s="341" t="s">
        <v>84</v>
      </c>
      <c r="N48" s="241" t="s">
        <v>9</v>
      </c>
    </row>
    <row r="49" spans="1:14">
      <c r="A49" s="241">
        <v>2015</v>
      </c>
      <c r="B49" s="327">
        <v>2861</v>
      </c>
      <c r="C49" s="327">
        <v>3220</v>
      </c>
      <c r="D49" s="327">
        <v>4638</v>
      </c>
      <c r="E49" s="327">
        <v>3780</v>
      </c>
      <c r="F49" s="327">
        <v>6147</v>
      </c>
      <c r="G49" s="327">
        <v>1858</v>
      </c>
      <c r="H49" s="327">
        <v>587</v>
      </c>
      <c r="I49" s="327">
        <v>2115</v>
      </c>
      <c r="J49" s="327">
        <v>4477</v>
      </c>
      <c r="K49" s="327">
        <v>4568</v>
      </c>
      <c r="L49" s="327">
        <v>3742</v>
      </c>
      <c r="M49" s="327">
        <v>9029</v>
      </c>
      <c r="N49" s="327">
        <f t="shared" ref="N49:N56" si="5">SUM(B49:M49)</f>
        <v>47022</v>
      </c>
    </row>
    <row r="50" spans="1:14">
      <c r="A50" s="241">
        <v>2016</v>
      </c>
      <c r="B50" s="327">
        <v>2091</v>
      </c>
      <c r="C50" s="327">
        <v>1676</v>
      </c>
      <c r="D50" s="327">
        <v>2117</v>
      </c>
      <c r="E50" s="327">
        <v>1717</v>
      </c>
      <c r="F50" s="327">
        <v>3909</v>
      </c>
      <c r="G50" s="327">
        <v>4732</v>
      </c>
      <c r="H50" s="327">
        <v>5281</v>
      </c>
      <c r="I50" s="327">
        <v>4578</v>
      </c>
      <c r="J50" s="327">
        <v>4532</v>
      </c>
      <c r="K50" s="327">
        <v>4257</v>
      </c>
      <c r="L50" s="327">
        <v>6054</v>
      </c>
      <c r="M50" s="327">
        <v>1487</v>
      </c>
      <c r="N50" s="327">
        <f t="shared" si="5"/>
        <v>42431</v>
      </c>
    </row>
    <row r="51" spans="1:14">
      <c r="A51" s="241">
        <v>2017</v>
      </c>
      <c r="B51" s="327">
        <v>1918</v>
      </c>
      <c r="C51" s="327">
        <v>1380</v>
      </c>
      <c r="D51" s="327">
        <v>1952</v>
      </c>
      <c r="E51" s="327">
        <v>1636</v>
      </c>
      <c r="F51" s="327">
        <v>2731</v>
      </c>
      <c r="G51" s="327">
        <v>1885</v>
      </c>
      <c r="H51" s="327">
        <v>2438</v>
      </c>
      <c r="I51" s="327">
        <v>554</v>
      </c>
      <c r="J51" s="327">
        <v>4510</v>
      </c>
      <c r="K51" s="327">
        <v>3070</v>
      </c>
      <c r="L51" s="327">
        <v>1552</v>
      </c>
      <c r="M51" s="327">
        <v>25</v>
      </c>
      <c r="N51" s="327">
        <f t="shared" si="5"/>
        <v>23651</v>
      </c>
    </row>
    <row r="52" spans="1:14">
      <c r="A52" s="241">
        <v>2018</v>
      </c>
      <c r="B52" s="327">
        <v>2148</v>
      </c>
      <c r="C52" s="327">
        <v>1472</v>
      </c>
      <c r="D52" s="327">
        <v>2576</v>
      </c>
      <c r="E52" s="327">
        <v>4277</v>
      </c>
      <c r="F52" s="327">
        <v>4859</v>
      </c>
      <c r="G52" s="327">
        <v>2978</v>
      </c>
      <c r="H52" s="327">
        <v>2949</v>
      </c>
      <c r="I52" s="327">
        <v>5092</v>
      </c>
      <c r="J52" s="327">
        <v>2719</v>
      </c>
      <c r="K52" s="327">
        <v>3567</v>
      </c>
      <c r="L52" s="327">
        <v>4412</v>
      </c>
      <c r="M52" s="327">
        <v>2209</v>
      </c>
      <c r="N52" s="327">
        <f t="shared" si="5"/>
        <v>39258</v>
      </c>
    </row>
    <row r="53" spans="1:14">
      <c r="A53" s="241">
        <v>2019</v>
      </c>
      <c r="B53" s="327">
        <v>6352</v>
      </c>
      <c r="C53" s="327">
        <v>6118</v>
      </c>
      <c r="D53" s="327">
        <v>5259</v>
      </c>
      <c r="E53" s="327">
        <v>4019</v>
      </c>
      <c r="F53" s="327">
        <v>4151</v>
      </c>
      <c r="G53" s="327">
        <v>7732</v>
      </c>
      <c r="H53" s="327">
        <v>6848</v>
      </c>
      <c r="I53" s="327">
        <v>6470</v>
      </c>
      <c r="J53" s="327">
        <v>6302</v>
      </c>
      <c r="K53" s="327">
        <v>5450</v>
      </c>
      <c r="L53" s="327">
        <v>3919</v>
      </c>
      <c r="M53" s="327">
        <v>1442</v>
      </c>
      <c r="N53" s="327">
        <f t="shared" si="5"/>
        <v>64062</v>
      </c>
    </row>
    <row r="54" spans="1:14">
      <c r="A54" s="241">
        <v>2020</v>
      </c>
      <c r="B54" s="327">
        <v>368</v>
      </c>
      <c r="C54" s="345">
        <v>805</v>
      </c>
      <c r="D54" s="345">
        <v>0</v>
      </c>
      <c r="E54" s="345">
        <v>0</v>
      </c>
      <c r="F54" s="345">
        <v>54</v>
      </c>
      <c r="G54" s="345">
        <v>859</v>
      </c>
      <c r="H54" s="345">
        <v>76</v>
      </c>
      <c r="I54" s="345">
        <v>376</v>
      </c>
      <c r="J54" s="345">
        <v>1397</v>
      </c>
      <c r="K54" s="345">
        <v>0</v>
      </c>
      <c r="L54" s="345">
        <v>0</v>
      </c>
      <c r="M54" s="345">
        <v>0</v>
      </c>
      <c r="N54" s="327">
        <f t="shared" si="5"/>
        <v>3935</v>
      </c>
    </row>
    <row r="55" spans="1:14">
      <c r="A55" s="241">
        <v>2021</v>
      </c>
      <c r="B55" s="327">
        <v>215</v>
      </c>
      <c r="C55" s="345">
        <v>15</v>
      </c>
      <c r="D55" s="345">
        <v>4779</v>
      </c>
      <c r="E55" s="345">
        <v>0</v>
      </c>
      <c r="F55" s="345">
        <v>8465</v>
      </c>
      <c r="G55" s="345">
        <v>4350</v>
      </c>
      <c r="H55" s="345">
        <v>1335</v>
      </c>
      <c r="I55" s="345">
        <v>1892</v>
      </c>
      <c r="J55" s="345">
        <v>3817</v>
      </c>
      <c r="K55" s="345">
        <v>1112</v>
      </c>
      <c r="L55" s="345">
        <v>2006</v>
      </c>
      <c r="M55" s="345">
        <v>4142</v>
      </c>
      <c r="N55" s="327">
        <f t="shared" si="5"/>
        <v>32128</v>
      </c>
    </row>
    <row r="56" spans="1:14">
      <c r="A56" s="241">
        <v>2022</v>
      </c>
      <c r="B56" s="327">
        <v>135</v>
      </c>
      <c r="C56" s="345">
        <v>65</v>
      </c>
      <c r="D56" s="345">
        <v>291</v>
      </c>
      <c r="E56" s="345">
        <v>2156</v>
      </c>
      <c r="F56" s="345">
        <v>588</v>
      </c>
      <c r="G56" s="345">
        <v>23772</v>
      </c>
      <c r="H56" s="345">
        <v>220</v>
      </c>
      <c r="I56" s="345">
        <v>2033</v>
      </c>
      <c r="J56" s="345">
        <v>1054</v>
      </c>
      <c r="K56" s="345">
        <v>403</v>
      </c>
      <c r="L56" s="345">
        <v>4075</v>
      </c>
      <c r="M56" s="345">
        <v>90</v>
      </c>
      <c r="N56" s="327">
        <f t="shared" si="5"/>
        <v>34882</v>
      </c>
    </row>
    <row r="57" spans="1:14" ht="21.75" customHeight="1">
      <c r="A57" s="241"/>
      <c r="B57" s="327"/>
      <c r="C57" s="345"/>
      <c r="D57" s="345"/>
      <c r="E57" s="345"/>
      <c r="F57" s="345"/>
      <c r="G57" s="345"/>
      <c r="H57" s="345"/>
      <c r="I57" s="345"/>
      <c r="J57" s="345"/>
      <c r="K57" s="345"/>
      <c r="L57" s="345"/>
      <c r="M57" s="345"/>
      <c r="N57" s="327"/>
    </row>
    <row r="58" spans="1:14" ht="23.25" customHeight="1">
      <c r="A58" s="344" t="s">
        <v>226</v>
      </c>
      <c r="B58" s="327"/>
      <c r="C58" s="327"/>
      <c r="D58" s="327"/>
      <c r="E58" s="327"/>
      <c r="F58" s="327"/>
      <c r="G58" s="327"/>
      <c r="H58" s="327"/>
      <c r="I58" s="327"/>
      <c r="J58" s="327"/>
      <c r="K58" s="327"/>
      <c r="L58" s="327"/>
      <c r="M58" s="327"/>
      <c r="N58" s="327"/>
    </row>
    <row r="59" spans="1:14">
      <c r="A59" s="327" t="s">
        <v>106</v>
      </c>
      <c r="B59" s="341" t="s">
        <v>73</v>
      </c>
      <c r="C59" s="341" t="s">
        <v>74</v>
      </c>
      <c r="D59" s="341" t="s">
        <v>75</v>
      </c>
      <c r="E59" s="341" t="s">
        <v>76</v>
      </c>
      <c r="F59" s="341" t="s">
        <v>77</v>
      </c>
      <c r="G59" s="341" t="s">
        <v>78</v>
      </c>
      <c r="H59" s="341" t="s">
        <v>79</v>
      </c>
      <c r="I59" s="341" t="s">
        <v>80</v>
      </c>
      <c r="J59" s="341" t="s">
        <v>81</v>
      </c>
      <c r="K59" s="341" t="s">
        <v>82</v>
      </c>
      <c r="L59" s="341" t="s">
        <v>83</v>
      </c>
      <c r="M59" s="341" t="s">
        <v>84</v>
      </c>
      <c r="N59" s="241" t="s">
        <v>9</v>
      </c>
    </row>
    <row r="60" spans="1:14">
      <c r="A60" s="241">
        <v>2015</v>
      </c>
      <c r="B60" s="327">
        <v>0</v>
      </c>
      <c r="C60" s="327">
        <v>0</v>
      </c>
      <c r="D60" s="327">
        <v>0</v>
      </c>
      <c r="E60" s="327">
        <v>0</v>
      </c>
      <c r="F60" s="327">
        <v>1338</v>
      </c>
      <c r="G60" s="327">
        <v>122</v>
      </c>
      <c r="H60" s="327">
        <v>750</v>
      </c>
      <c r="I60" s="327">
        <v>0</v>
      </c>
      <c r="J60" s="327">
        <v>0</v>
      </c>
      <c r="K60" s="327">
        <v>0</v>
      </c>
      <c r="L60" s="327">
        <v>0</v>
      </c>
      <c r="M60" s="327">
        <v>2210</v>
      </c>
      <c r="N60" s="327">
        <f>SUM(B60:M60)</f>
        <v>4420</v>
      </c>
    </row>
    <row r="61" spans="1:14">
      <c r="A61" s="241">
        <v>2016</v>
      </c>
      <c r="B61" s="327">
        <v>0</v>
      </c>
      <c r="C61" s="327">
        <v>0</v>
      </c>
      <c r="D61" s="327">
        <v>0</v>
      </c>
      <c r="E61" s="327">
        <v>0</v>
      </c>
      <c r="F61" s="327">
        <v>0</v>
      </c>
      <c r="G61" s="327">
        <v>0</v>
      </c>
      <c r="H61" s="327">
        <v>0</v>
      </c>
      <c r="I61" s="327">
        <v>0</v>
      </c>
      <c r="J61" s="327">
        <v>0</v>
      </c>
      <c r="K61" s="327">
        <v>0</v>
      </c>
      <c r="L61" s="327">
        <v>0</v>
      </c>
      <c r="M61" s="327">
        <v>0</v>
      </c>
      <c r="N61" s="327">
        <f t="shared" ref="N61:N67" si="6">SUM(B61:M61)</f>
        <v>0</v>
      </c>
    </row>
    <row r="62" spans="1:14">
      <c r="A62" s="241">
        <v>2017</v>
      </c>
      <c r="B62" s="327">
        <v>0</v>
      </c>
      <c r="C62" s="327">
        <v>0</v>
      </c>
      <c r="D62" s="327">
        <v>0</v>
      </c>
      <c r="E62" s="327">
        <v>0</v>
      </c>
      <c r="F62" s="327">
        <v>0</v>
      </c>
      <c r="G62" s="327">
        <v>0</v>
      </c>
      <c r="H62" s="327">
        <v>0</v>
      </c>
      <c r="I62" s="327">
        <v>0</v>
      </c>
      <c r="J62" s="327">
        <v>276</v>
      </c>
      <c r="K62" s="327">
        <v>108</v>
      </c>
      <c r="L62" s="327">
        <v>0</v>
      </c>
      <c r="M62" s="327">
        <v>0</v>
      </c>
      <c r="N62" s="327">
        <f t="shared" si="6"/>
        <v>384</v>
      </c>
    </row>
    <row r="63" spans="1:14">
      <c r="A63" s="241">
        <v>2018</v>
      </c>
      <c r="B63" s="327">
        <v>0</v>
      </c>
      <c r="C63" s="327">
        <v>0</v>
      </c>
      <c r="D63" s="327">
        <v>118</v>
      </c>
      <c r="E63" s="327">
        <v>0</v>
      </c>
      <c r="F63" s="327">
        <v>369</v>
      </c>
      <c r="G63" s="327">
        <v>0</v>
      </c>
      <c r="H63" s="327">
        <v>0</v>
      </c>
      <c r="I63" s="327">
        <v>268</v>
      </c>
      <c r="J63" s="327">
        <v>0</v>
      </c>
      <c r="K63" s="327">
        <v>126</v>
      </c>
      <c r="L63" s="327">
        <v>109</v>
      </c>
      <c r="M63" s="327">
        <v>0</v>
      </c>
      <c r="N63" s="327">
        <f t="shared" si="6"/>
        <v>990</v>
      </c>
    </row>
    <row r="64" spans="1:14">
      <c r="A64" s="241">
        <v>2019</v>
      </c>
      <c r="B64" s="327">
        <v>0</v>
      </c>
      <c r="C64" s="327">
        <v>0</v>
      </c>
      <c r="D64" s="327">
        <v>0</v>
      </c>
      <c r="E64" s="327">
        <v>0</v>
      </c>
      <c r="F64" s="327">
        <v>0</v>
      </c>
      <c r="G64" s="327">
        <v>0</v>
      </c>
      <c r="H64" s="327">
        <v>0</v>
      </c>
      <c r="I64" s="327">
        <v>0</v>
      </c>
      <c r="J64" s="327">
        <v>0</v>
      </c>
      <c r="K64" s="327">
        <v>94</v>
      </c>
      <c r="L64" s="327">
        <v>0</v>
      </c>
      <c r="M64" s="327">
        <v>109</v>
      </c>
      <c r="N64" s="327">
        <f t="shared" si="6"/>
        <v>203</v>
      </c>
    </row>
    <row r="65" spans="1:14">
      <c r="A65" s="241">
        <v>2020</v>
      </c>
      <c r="B65" s="327">
        <v>0</v>
      </c>
      <c r="C65" s="327">
        <v>0</v>
      </c>
      <c r="D65" s="327">
        <v>0</v>
      </c>
      <c r="E65" s="327">
        <v>0</v>
      </c>
      <c r="F65" s="327">
        <v>0</v>
      </c>
      <c r="G65" s="327">
        <v>0</v>
      </c>
      <c r="H65" s="327">
        <v>0</v>
      </c>
      <c r="I65" s="327">
        <v>0</v>
      </c>
      <c r="J65" s="327">
        <v>0</v>
      </c>
      <c r="K65" s="327">
        <v>0</v>
      </c>
      <c r="L65" s="327">
        <v>0</v>
      </c>
      <c r="M65" s="327">
        <v>0</v>
      </c>
      <c r="N65" s="327">
        <f t="shared" si="6"/>
        <v>0</v>
      </c>
    </row>
    <row r="66" spans="1:14">
      <c r="A66" s="241">
        <v>2021</v>
      </c>
      <c r="B66" s="327">
        <v>0</v>
      </c>
      <c r="C66" s="327">
        <v>0</v>
      </c>
      <c r="D66" s="327">
        <v>0</v>
      </c>
      <c r="E66" s="327">
        <v>0</v>
      </c>
      <c r="F66" s="327">
        <v>0</v>
      </c>
      <c r="G66" s="327">
        <v>0</v>
      </c>
      <c r="H66" s="327">
        <v>0</v>
      </c>
      <c r="I66" s="327">
        <v>0</v>
      </c>
      <c r="J66" s="327">
        <v>84</v>
      </c>
      <c r="K66" s="327">
        <v>0</v>
      </c>
      <c r="L66" s="327">
        <v>0</v>
      </c>
      <c r="M66" s="327">
        <v>0</v>
      </c>
      <c r="N66" s="327">
        <f t="shared" si="6"/>
        <v>84</v>
      </c>
    </row>
    <row r="67" spans="1:14">
      <c r="A67" s="241">
        <v>2022</v>
      </c>
      <c r="B67" s="327">
        <v>0</v>
      </c>
      <c r="C67" s="327">
        <v>0</v>
      </c>
      <c r="D67" s="327">
        <v>0</v>
      </c>
      <c r="E67" s="327">
        <v>0</v>
      </c>
      <c r="F67" s="327">
        <v>44</v>
      </c>
      <c r="G67" s="327">
        <v>0</v>
      </c>
      <c r="H67" s="327">
        <v>0</v>
      </c>
      <c r="I67" s="327">
        <v>556</v>
      </c>
      <c r="J67" s="327">
        <v>0</v>
      </c>
      <c r="K67" s="327">
        <v>0</v>
      </c>
      <c r="L67" s="327">
        <v>108</v>
      </c>
      <c r="M67" s="327">
        <v>50</v>
      </c>
      <c r="N67" s="327">
        <f t="shared" si="6"/>
        <v>758</v>
      </c>
    </row>
    <row r="68" spans="1:14">
      <c r="A68" s="241">
        <v>2023</v>
      </c>
      <c r="B68" s="327"/>
      <c r="C68" s="327"/>
      <c r="D68" s="327"/>
      <c r="E68" s="327"/>
      <c r="F68" s="327"/>
      <c r="G68" s="327"/>
      <c r="H68" s="327"/>
      <c r="I68" s="327"/>
      <c r="J68" s="327"/>
      <c r="K68" s="327"/>
      <c r="L68" s="327"/>
      <c r="M68" s="327"/>
      <c r="N68" s="327">
        <f>SUM(B68:M68)</f>
        <v>0</v>
      </c>
    </row>
    <row r="69" spans="1:14">
      <c r="A69" s="241"/>
      <c r="B69" s="327"/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</row>
    <row r="70" spans="1:14">
      <c r="A70" s="344" t="s">
        <v>2</v>
      </c>
      <c r="B70" s="327"/>
      <c r="C70" s="327"/>
      <c r="D70" s="327"/>
      <c r="E70" s="327"/>
      <c r="F70" s="327"/>
      <c r="G70" s="327"/>
      <c r="H70" s="327"/>
      <c r="I70" s="327"/>
      <c r="J70" s="327"/>
      <c r="K70" s="327"/>
      <c r="L70" s="327"/>
      <c r="M70" s="327"/>
      <c r="N70" s="327"/>
    </row>
    <row r="71" spans="1:14">
      <c r="A71" s="327" t="s">
        <v>106</v>
      </c>
      <c r="B71" s="341" t="s">
        <v>73</v>
      </c>
      <c r="C71" s="341" t="s">
        <v>74</v>
      </c>
      <c r="D71" s="341" t="s">
        <v>75</v>
      </c>
      <c r="E71" s="341" t="s">
        <v>76</v>
      </c>
      <c r="F71" s="341" t="s">
        <v>77</v>
      </c>
      <c r="G71" s="341" t="s">
        <v>78</v>
      </c>
      <c r="H71" s="341" t="s">
        <v>79</v>
      </c>
      <c r="I71" s="341" t="s">
        <v>80</v>
      </c>
      <c r="J71" s="341" t="s">
        <v>81</v>
      </c>
      <c r="K71" s="341" t="s">
        <v>82</v>
      </c>
      <c r="L71" s="341" t="s">
        <v>83</v>
      </c>
      <c r="M71" s="341" t="s">
        <v>84</v>
      </c>
      <c r="N71" s="241" t="s">
        <v>9</v>
      </c>
    </row>
    <row r="72" spans="1:14">
      <c r="A72" s="241">
        <v>2015</v>
      </c>
      <c r="B72" s="327">
        <v>0</v>
      </c>
      <c r="C72" s="327">
        <v>0</v>
      </c>
      <c r="D72" s="327">
        <v>0</v>
      </c>
      <c r="E72" s="327">
        <v>0</v>
      </c>
      <c r="F72" s="327">
        <v>0</v>
      </c>
      <c r="G72" s="327">
        <v>40</v>
      </c>
      <c r="H72" s="327">
        <v>26</v>
      </c>
      <c r="I72" s="327">
        <v>0</v>
      </c>
      <c r="J72" s="327">
        <v>0</v>
      </c>
      <c r="K72" s="327">
        <v>32</v>
      </c>
      <c r="L72" s="327">
        <v>0</v>
      </c>
      <c r="M72" s="327">
        <v>0</v>
      </c>
      <c r="N72" s="327">
        <f t="shared" ref="N72:N79" si="7">SUM(B72:M72)</f>
        <v>98</v>
      </c>
    </row>
    <row r="73" spans="1:14">
      <c r="A73" s="241">
        <v>2016</v>
      </c>
      <c r="B73" s="327">
        <v>0</v>
      </c>
      <c r="C73" s="327">
        <v>33</v>
      </c>
      <c r="D73" s="327">
        <v>0</v>
      </c>
      <c r="E73" s="327">
        <v>0</v>
      </c>
      <c r="F73" s="327">
        <v>29</v>
      </c>
      <c r="G73" s="327">
        <v>0</v>
      </c>
      <c r="H73" s="327">
        <v>0</v>
      </c>
      <c r="I73" s="327">
        <v>0</v>
      </c>
      <c r="J73" s="327">
        <v>0</v>
      </c>
      <c r="K73" s="327">
        <v>30</v>
      </c>
      <c r="L73" s="327">
        <v>0</v>
      </c>
      <c r="M73" s="327">
        <v>0</v>
      </c>
      <c r="N73" s="327">
        <f t="shared" si="7"/>
        <v>92</v>
      </c>
    </row>
    <row r="74" spans="1:14">
      <c r="A74" s="241">
        <v>2017</v>
      </c>
      <c r="B74" s="327">
        <v>0</v>
      </c>
      <c r="C74" s="327">
        <v>0</v>
      </c>
      <c r="D74" s="327">
        <v>0</v>
      </c>
      <c r="E74" s="327">
        <v>0</v>
      </c>
      <c r="F74" s="327">
        <v>28</v>
      </c>
      <c r="G74" s="327">
        <v>0</v>
      </c>
      <c r="H74" s="327">
        <v>0</v>
      </c>
      <c r="I74" s="327">
        <v>61</v>
      </c>
      <c r="J74" s="327">
        <v>0</v>
      </c>
      <c r="K74" s="327">
        <v>31</v>
      </c>
      <c r="L74" s="327">
        <v>0</v>
      </c>
      <c r="M74" s="327">
        <v>0</v>
      </c>
      <c r="N74" s="327">
        <f t="shared" si="7"/>
        <v>120</v>
      </c>
    </row>
    <row r="75" spans="1:14">
      <c r="A75" s="241">
        <v>2018</v>
      </c>
      <c r="B75" s="327">
        <v>0</v>
      </c>
      <c r="C75" s="327">
        <v>0</v>
      </c>
      <c r="D75" s="327">
        <v>47</v>
      </c>
      <c r="E75" s="327">
        <v>12</v>
      </c>
      <c r="F75" s="327">
        <v>37</v>
      </c>
      <c r="G75" s="327">
        <v>0</v>
      </c>
      <c r="H75" s="327">
        <v>24</v>
      </c>
      <c r="I75" s="327">
        <v>0</v>
      </c>
      <c r="J75" s="327">
        <v>0</v>
      </c>
      <c r="K75" s="327">
        <v>41</v>
      </c>
      <c r="L75" s="327">
        <v>0</v>
      </c>
      <c r="M75" s="327">
        <v>0</v>
      </c>
      <c r="N75" s="327">
        <f t="shared" si="7"/>
        <v>161</v>
      </c>
    </row>
    <row r="76" spans="1:14">
      <c r="A76" s="241">
        <v>2019</v>
      </c>
      <c r="B76" s="327">
        <v>0</v>
      </c>
      <c r="C76" s="327">
        <v>0</v>
      </c>
      <c r="D76" s="327">
        <v>0</v>
      </c>
      <c r="E76" s="327">
        <v>31</v>
      </c>
      <c r="F76" s="327">
        <v>0</v>
      </c>
      <c r="G76" s="327">
        <v>33</v>
      </c>
      <c r="H76" s="327">
        <v>0</v>
      </c>
      <c r="I76" s="327">
        <v>30</v>
      </c>
      <c r="J76" s="327">
        <v>58</v>
      </c>
      <c r="K76" s="327">
        <v>29</v>
      </c>
      <c r="L76" s="327">
        <v>0</v>
      </c>
      <c r="M76" s="327">
        <v>0</v>
      </c>
      <c r="N76" s="327">
        <f t="shared" si="7"/>
        <v>181</v>
      </c>
    </row>
    <row r="77" spans="1:14">
      <c r="A77" s="241">
        <v>2020</v>
      </c>
      <c r="B77" s="327">
        <v>0</v>
      </c>
      <c r="C77" s="327">
        <v>0</v>
      </c>
      <c r="D77" s="327">
        <v>0</v>
      </c>
      <c r="E77" s="327">
        <v>0</v>
      </c>
      <c r="F77" s="327">
        <v>0</v>
      </c>
      <c r="G77" s="327">
        <v>0</v>
      </c>
      <c r="H77" s="327">
        <v>0</v>
      </c>
      <c r="I77" s="327">
        <v>0</v>
      </c>
      <c r="J77" s="327">
        <v>0</v>
      </c>
      <c r="K77" s="327">
        <v>0</v>
      </c>
      <c r="L77" s="327">
        <v>0</v>
      </c>
      <c r="M77" s="327">
        <v>0</v>
      </c>
      <c r="N77" s="327">
        <f t="shared" si="7"/>
        <v>0</v>
      </c>
    </row>
    <row r="78" spans="1:14">
      <c r="A78" s="241">
        <v>2021</v>
      </c>
      <c r="B78" s="327">
        <v>0</v>
      </c>
      <c r="C78" s="327">
        <v>0</v>
      </c>
      <c r="D78" s="327">
        <v>0</v>
      </c>
      <c r="E78" s="327">
        <v>0</v>
      </c>
      <c r="F78" s="327">
        <v>0</v>
      </c>
      <c r="G78" s="327">
        <v>0</v>
      </c>
      <c r="H78" s="327">
        <v>0</v>
      </c>
      <c r="I78" s="327">
        <v>0</v>
      </c>
      <c r="J78" s="327">
        <v>0</v>
      </c>
      <c r="K78" s="327">
        <v>0</v>
      </c>
      <c r="L78" s="327">
        <v>0</v>
      </c>
      <c r="M78" s="327">
        <v>0</v>
      </c>
      <c r="N78" s="327">
        <f t="shared" si="7"/>
        <v>0</v>
      </c>
    </row>
    <row r="79" spans="1:14">
      <c r="A79" s="241">
        <v>2022</v>
      </c>
      <c r="B79" s="327">
        <v>0</v>
      </c>
      <c r="C79" s="327">
        <v>0</v>
      </c>
      <c r="D79" s="327">
        <v>0</v>
      </c>
      <c r="E79" s="327">
        <v>0</v>
      </c>
      <c r="F79" s="327">
        <v>0</v>
      </c>
      <c r="G79" s="327">
        <v>12</v>
      </c>
      <c r="H79" s="327">
        <v>15</v>
      </c>
      <c r="I79" s="327">
        <v>14</v>
      </c>
      <c r="J79" s="327">
        <v>13</v>
      </c>
      <c r="K79" s="327">
        <v>14</v>
      </c>
      <c r="L79" s="327">
        <v>0</v>
      </c>
      <c r="M79" s="327">
        <v>0</v>
      </c>
      <c r="N79" s="327">
        <f t="shared" si="7"/>
        <v>68</v>
      </c>
    </row>
    <row r="80" spans="1:14">
      <c r="A80" s="241">
        <v>2023</v>
      </c>
      <c r="B80" s="327">
        <v>0</v>
      </c>
      <c r="C80" s="327">
        <v>0</v>
      </c>
      <c r="D80" s="327"/>
      <c r="E80" s="327"/>
      <c r="F80" s="327"/>
      <c r="G80" s="327"/>
      <c r="H80" s="327"/>
      <c r="I80" s="327"/>
      <c r="J80" s="327"/>
      <c r="K80" s="327"/>
      <c r="L80" s="327"/>
      <c r="M80" s="327"/>
      <c r="N80" s="327">
        <f>SUM(B80:M80)</f>
        <v>0</v>
      </c>
    </row>
    <row r="81" spans="1:14" ht="18.75" customHeight="1">
      <c r="A81" s="327"/>
      <c r="B81" s="327"/>
      <c r="C81" s="327"/>
      <c r="D81" s="327"/>
      <c r="E81" s="327"/>
      <c r="F81" s="327"/>
      <c r="G81" s="327"/>
      <c r="H81" s="327"/>
      <c r="I81" s="327"/>
      <c r="J81" s="327"/>
      <c r="K81" s="327"/>
      <c r="L81" s="327"/>
      <c r="M81" s="327"/>
      <c r="N81" s="327"/>
    </row>
    <row r="82" spans="1:14">
      <c r="A82" s="344" t="s">
        <v>105</v>
      </c>
      <c r="B82" s="327"/>
      <c r="C82" s="327"/>
      <c r="D82" s="327"/>
      <c r="E82" s="327"/>
      <c r="F82" s="327"/>
      <c r="G82" s="327"/>
      <c r="H82" s="327"/>
      <c r="I82" s="327"/>
      <c r="J82" s="327"/>
      <c r="K82" s="327"/>
      <c r="L82" s="327"/>
      <c r="M82" s="327"/>
      <c r="N82" s="327"/>
    </row>
    <row r="83" spans="1:14">
      <c r="A83" s="327" t="s">
        <v>106</v>
      </c>
      <c r="B83" s="346" t="s">
        <v>73</v>
      </c>
      <c r="C83" s="346" t="s">
        <v>74</v>
      </c>
      <c r="D83" s="346" t="s">
        <v>75</v>
      </c>
      <c r="E83" s="346" t="s">
        <v>76</v>
      </c>
      <c r="F83" s="346" t="s">
        <v>77</v>
      </c>
      <c r="G83" s="346" t="s">
        <v>78</v>
      </c>
      <c r="H83" s="346" t="s">
        <v>79</v>
      </c>
      <c r="I83" s="346" t="s">
        <v>80</v>
      </c>
      <c r="J83" s="346" t="s">
        <v>81</v>
      </c>
      <c r="K83" s="346" t="s">
        <v>82</v>
      </c>
      <c r="L83" s="346" t="s">
        <v>83</v>
      </c>
      <c r="M83" s="346" t="s">
        <v>84</v>
      </c>
      <c r="N83" s="241" t="s">
        <v>9</v>
      </c>
    </row>
    <row r="84" spans="1:14">
      <c r="A84" s="241">
        <v>2022</v>
      </c>
      <c r="B84" s="327">
        <v>0</v>
      </c>
      <c r="C84" s="327">
        <v>0</v>
      </c>
      <c r="D84" s="327">
        <v>0</v>
      </c>
      <c r="E84" s="327">
        <v>0</v>
      </c>
      <c r="F84" s="327">
        <v>785</v>
      </c>
      <c r="G84" s="327">
        <v>632</v>
      </c>
      <c r="H84" s="327">
        <v>0</v>
      </c>
      <c r="I84" s="327">
        <v>853</v>
      </c>
      <c r="J84" s="327">
        <v>0</v>
      </c>
      <c r="K84" s="327">
        <v>111</v>
      </c>
      <c r="L84" s="327">
        <v>3527</v>
      </c>
      <c r="M84" s="327">
        <v>0</v>
      </c>
      <c r="N84" s="327">
        <f t="shared" ref="N84" si="8">SUM(B84:M84)</f>
        <v>5908</v>
      </c>
    </row>
    <row r="85" spans="1:14">
      <c r="A85" s="241">
        <v>2023</v>
      </c>
      <c r="B85" s="327">
        <v>51</v>
      </c>
      <c r="C85" s="327">
        <v>0</v>
      </c>
      <c r="D85" s="327"/>
      <c r="E85" s="327"/>
      <c r="F85" s="327"/>
      <c r="G85" s="327"/>
      <c r="H85" s="327"/>
      <c r="I85" s="327"/>
      <c r="J85" s="327"/>
      <c r="K85" s="327"/>
      <c r="L85" s="327"/>
      <c r="M85" s="327"/>
      <c r="N85" s="327"/>
    </row>
    <row r="86" spans="1:14" ht="21.75" customHeight="1">
      <c r="A86" s="241"/>
      <c r="B86" s="327"/>
      <c r="C86" s="327"/>
      <c r="D86" s="327"/>
      <c r="E86" s="327"/>
      <c r="F86" s="327"/>
      <c r="G86" s="327"/>
      <c r="H86" s="327"/>
      <c r="I86" s="327"/>
      <c r="J86" s="327"/>
      <c r="K86" s="327"/>
      <c r="L86" s="327"/>
      <c r="M86" s="327"/>
      <c r="N86" s="327"/>
    </row>
    <row r="87" spans="1:14">
      <c r="A87" s="344" t="s">
        <v>227</v>
      </c>
      <c r="B87" s="327"/>
      <c r="C87" s="327"/>
      <c r="D87" s="327"/>
      <c r="E87" s="327"/>
      <c r="F87" s="327"/>
      <c r="G87" s="327"/>
      <c r="H87" s="327"/>
      <c r="I87" s="327"/>
      <c r="J87" s="327"/>
      <c r="K87" s="327"/>
      <c r="L87" s="327"/>
      <c r="M87" s="327"/>
      <c r="N87" s="327"/>
    </row>
    <row r="88" spans="1:14">
      <c r="A88" s="327" t="s">
        <v>106</v>
      </c>
      <c r="B88" s="341" t="s">
        <v>73</v>
      </c>
      <c r="C88" s="341" t="s">
        <v>74</v>
      </c>
      <c r="D88" s="341" t="s">
        <v>75</v>
      </c>
      <c r="E88" s="341" t="s">
        <v>76</v>
      </c>
      <c r="F88" s="341" t="s">
        <v>77</v>
      </c>
      <c r="G88" s="341" t="s">
        <v>78</v>
      </c>
      <c r="H88" s="341" t="s">
        <v>79</v>
      </c>
      <c r="I88" s="341" t="s">
        <v>80</v>
      </c>
      <c r="J88" s="341" t="s">
        <v>81</v>
      </c>
      <c r="K88" s="341" t="s">
        <v>82</v>
      </c>
      <c r="L88" s="341" t="s">
        <v>83</v>
      </c>
      <c r="M88" s="341" t="s">
        <v>84</v>
      </c>
      <c r="N88" s="241" t="s">
        <v>9</v>
      </c>
    </row>
    <row r="89" spans="1:14">
      <c r="A89" s="241">
        <v>2016</v>
      </c>
      <c r="B89" s="327">
        <v>0</v>
      </c>
      <c r="C89" s="327">
        <v>0</v>
      </c>
      <c r="D89" s="327">
        <v>0</v>
      </c>
      <c r="E89" s="327">
        <v>0</v>
      </c>
      <c r="F89" s="327">
        <v>0</v>
      </c>
      <c r="G89" s="327">
        <v>0</v>
      </c>
      <c r="H89" s="327">
        <v>0</v>
      </c>
      <c r="I89" s="327">
        <v>0</v>
      </c>
      <c r="J89" s="327">
        <v>294</v>
      </c>
      <c r="K89" s="327">
        <v>0</v>
      </c>
      <c r="L89" s="327">
        <v>0</v>
      </c>
      <c r="M89" s="327">
        <v>83</v>
      </c>
      <c r="N89" s="327">
        <f t="shared" ref="N89:N95" si="9">SUM(B89:M89)</f>
        <v>377</v>
      </c>
    </row>
    <row r="90" spans="1:14">
      <c r="A90" s="241">
        <v>2017</v>
      </c>
      <c r="B90" s="327">
        <v>0</v>
      </c>
      <c r="C90" s="327">
        <v>0</v>
      </c>
      <c r="D90" s="327">
        <v>0</v>
      </c>
      <c r="E90" s="327">
        <v>0</v>
      </c>
      <c r="F90" s="327">
        <v>0</v>
      </c>
      <c r="G90" s="327">
        <v>233</v>
      </c>
      <c r="H90" s="327">
        <v>110</v>
      </c>
      <c r="I90" s="327">
        <v>0</v>
      </c>
      <c r="J90" s="327">
        <v>68</v>
      </c>
      <c r="K90" s="327">
        <v>205</v>
      </c>
      <c r="L90" s="327">
        <v>58</v>
      </c>
      <c r="M90" s="327">
        <v>46</v>
      </c>
      <c r="N90" s="327">
        <f t="shared" si="9"/>
        <v>720</v>
      </c>
    </row>
    <row r="91" spans="1:14">
      <c r="A91" s="241">
        <v>2018</v>
      </c>
      <c r="B91" s="327">
        <v>0</v>
      </c>
      <c r="C91" s="327">
        <v>0</v>
      </c>
      <c r="D91" s="327">
        <v>0</v>
      </c>
      <c r="E91" s="327">
        <v>0</v>
      </c>
      <c r="F91" s="327">
        <v>0</v>
      </c>
      <c r="G91" s="327">
        <v>0</v>
      </c>
      <c r="H91" s="327">
        <v>0</v>
      </c>
      <c r="I91" s="327">
        <v>64</v>
      </c>
      <c r="J91" s="327">
        <v>77</v>
      </c>
      <c r="K91" s="327">
        <v>124</v>
      </c>
      <c r="L91" s="327">
        <v>0</v>
      </c>
      <c r="M91" s="327">
        <v>0</v>
      </c>
      <c r="N91" s="327">
        <f t="shared" si="9"/>
        <v>265</v>
      </c>
    </row>
    <row r="92" spans="1:14">
      <c r="A92" s="241">
        <v>2019</v>
      </c>
      <c r="B92" s="327">
        <v>0</v>
      </c>
      <c r="C92" s="327">
        <v>0</v>
      </c>
      <c r="D92" s="327">
        <v>237</v>
      </c>
      <c r="E92" s="327">
        <v>0</v>
      </c>
      <c r="F92" s="327">
        <v>0</v>
      </c>
      <c r="G92" s="327">
        <v>0</v>
      </c>
      <c r="H92" s="327">
        <v>0</v>
      </c>
      <c r="I92" s="327">
        <v>0</v>
      </c>
      <c r="J92" s="327">
        <v>120</v>
      </c>
      <c r="K92" s="327">
        <v>13</v>
      </c>
      <c r="L92" s="327">
        <v>0</v>
      </c>
      <c r="M92" s="327">
        <v>0</v>
      </c>
      <c r="N92" s="327">
        <f t="shared" si="9"/>
        <v>370</v>
      </c>
    </row>
    <row r="93" spans="1:14">
      <c r="A93" s="241">
        <v>2020</v>
      </c>
      <c r="B93" s="327">
        <v>0</v>
      </c>
      <c r="C93" s="327">
        <v>0</v>
      </c>
      <c r="D93" s="327">
        <v>0</v>
      </c>
      <c r="E93" s="327">
        <v>0</v>
      </c>
      <c r="F93" s="327">
        <v>0</v>
      </c>
      <c r="G93" s="327">
        <v>768</v>
      </c>
      <c r="H93" s="327">
        <v>0</v>
      </c>
      <c r="I93" s="327">
        <v>0</v>
      </c>
      <c r="J93" s="327">
        <v>0</v>
      </c>
      <c r="K93" s="327">
        <v>0</v>
      </c>
      <c r="L93" s="327">
        <v>0</v>
      </c>
      <c r="M93" s="327">
        <v>0</v>
      </c>
      <c r="N93" s="327">
        <f t="shared" si="9"/>
        <v>768</v>
      </c>
    </row>
    <row r="94" spans="1:14">
      <c r="A94" s="241">
        <v>2021</v>
      </c>
      <c r="B94" s="327">
        <v>0</v>
      </c>
      <c r="C94" s="327">
        <v>0</v>
      </c>
      <c r="D94" s="327">
        <v>0</v>
      </c>
      <c r="E94" s="327">
        <v>0</v>
      </c>
      <c r="F94" s="327">
        <v>0</v>
      </c>
      <c r="G94" s="327">
        <v>292</v>
      </c>
      <c r="H94" s="327">
        <v>0</v>
      </c>
      <c r="I94" s="327">
        <v>0</v>
      </c>
      <c r="J94" s="327">
        <v>1017</v>
      </c>
      <c r="K94" s="327">
        <v>409</v>
      </c>
      <c r="L94" s="327">
        <v>293</v>
      </c>
      <c r="M94" s="327">
        <v>0</v>
      </c>
      <c r="N94" s="327">
        <f t="shared" si="9"/>
        <v>2011</v>
      </c>
    </row>
    <row r="95" spans="1:14">
      <c r="A95" s="241">
        <v>2022</v>
      </c>
      <c r="B95" s="327">
        <v>0</v>
      </c>
      <c r="C95" s="327">
        <v>0</v>
      </c>
      <c r="D95" s="327">
        <v>148</v>
      </c>
      <c r="E95" s="327">
        <v>0</v>
      </c>
      <c r="F95" s="327">
        <v>1663</v>
      </c>
      <c r="G95" s="327">
        <v>1147</v>
      </c>
      <c r="H95" s="327">
        <v>0</v>
      </c>
      <c r="I95" s="327">
        <v>0</v>
      </c>
      <c r="J95" s="327">
        <v>505</v>
      </c>
      <c r="K95" s="327">
        <v>0</v>
      </c>
      <c r="L95" s="327">
        <v>348</v>
      </c>
      <c r="M95" s="327">
        <v>0</v>
      </c>
      <c r="N95" s="327">
        <f t="shared" si="9"/>
        <v>3811</v>
      </c>
    </row>
    <row r="96" spans="1:14">
      <c r="A96" s="241">
        <v>2023</v>
      </c>
      <c r="B96" s="327">
        <v>0</v>
      </c>
      <c r="C96" s="327">
        <v>0</v>
      </c>
      <c r="D96" s="327"/>
      <c r="E96" s="327"/>
      <c r="F96" s="327"/>
      <c r="G96" s="327"/>
      <c r="H96" s="327"/>
      <c r="I96" s="327"/>
      <c r="J96" s="327"/>
      <c r="K96" s="327"/>
      <c r="L96" s="327"/>
      <c r="M96" s="327"/>
      <c r="N96" s="327">
        <f>SUM(B96:M96)</f>
        <v>0</v>
      </c>
    </row>
    <row r="97" spans="1:14">
      <c r="A97" s="241"/>
      <c r="B97" s="327"/>
      <c r="C97" s="327"/>
      <c r="D97" s="327"/>
      <c r="E97" s="327"/>
      <c r="F97" s="327"/>
      <c r="G97" s="327"/>
      <c r="H97" s="327"/>
      <c r="I97" s="327"/>
      <c r="J97" s="327"/>
      <c r="K97" s="327"/>
      <c r="L97" s="327"/>
      <c r="M97" s="327"/>
      <c r="N97" s="327"/>
    </row>
    <row r="98" spans="1:14">
      <c r="A98" s="344" t="s">
        <v>228</v>
      </c>
      <c r="B98" s="347" t="s">
        <v>73</v>
      </c>
      <c r="C98" s="347" t="s">
        <v>74</v>
      </c>
      <c r="D98" s="347" t="s">
        <v>75</v>
      </c>
      <c r="E98" s="347" t="s">
        <v>76</v>
      </c>
      <c r="F98" s="347" t="s">
        <v>77</v>
      </c>
      <c r="G98" s="347" t="s">
        <v>78</v>
      </c>
      <c r="H98" s="347" t="s">
        <v>79</v>
      </c>
      <c r="I98" s="347" t="s">
        <v>80</v>
      </c>
      <c r="J98" s="347" t="s">
        <v>81</v>
      </c>
      <c r="K98" s="347" t="s">
        <v>82</v>
      </c>
      <c r="L98" s="347" t="s">
        <v>83</v>
      </c>
      <c r="M98" s="347" t="s">
        <v>84</v>
      </c>
      <c r="N98" s="348" t="s">
        <v>9</v>
      </c>
    </row>
    <row r="99" spans="1:14">
      <c r="A99" s="349">
        <v>2015</v>
      </c>
      <c r="B99" s="350">
        <v>0</v>
      </c>
      <c r="C99" s="350">
        <v>0</v>
      </c>
      <c r="D99" s="350">
        <v>62</v>
      </c>
      <c r="E99" s="351">
        <v>58</v>
      </c>
      <c r="F99" s="350">
        <v>44</v>
      </c>
      <c r="G99" s="352">
        <v>39</v>
      </c>
      <c r="H99" s="352">
        <v>35</v>
      </c>
      <c r="I99" s="352">
        <v>38</v>
      </c>
      <c r="J99" s="352">
        <v>55</v>
      </c>
      <c r="K99" s="352">
        <v>52</v>
      </c>
      <c r="L99" s="352">
        <v>37</v>
      </c>
      <c r="M99" s="352">
        <v>29</v>
      </c>
      <c r="N99" s="353">
        <f t="shared" ref="N99:N105" si="10">SUM(B99:L99)</f>
        <v>420</v>
      </c>
    </row>
    <row r="100" spans="1:14">
      <c r="A100" s="349">
        <v>2016</v>
      </c>
      <c r="B100" s="353">
        <v>0</v>
      </c>
      <c r="C100" s="353">
        <v>67</v>
      </c>
      <c r="D100" s="353">
        <v>70</v>
      </c>
      <c r="E100" s="353">
        <v>75</v>
      </c>
      <c r="F100" s="353">
        <v>65</v>
      </c>
      <c r="G100" s="353">
        <v>44</v>
      </c>
      <c r="H100" s="353">
        <v>35</v>
      </c>
      <c r="I100" s="353">
        <v>0</v>
      </c>
      <c r="J100" s="353">
        <v>42</v>
      </c>
      <c r="K100" s="353">
        <v>45</v>
      </c>
      <c r="L100" s="353">
        <v>36</v>
      </c>
      <c r="M100" s="353">
        <v>27</v>
      </c>
      <c r="N100" s="353">
        <f t="shared" si="10"/>
        <v>479</v>
      </c>
    </row>
    <row r="101" spans="1:14">
      <c r="A101" s="354">
        <v>2017</v>
      </c>
      <c r="B101" s="353">
        <v>0</v>
      </c>
      <c r="C101" s="353">
        <v>0</v>
      </c>
      <c r="D101" s="353">
        <v>52</v>
      </c>
      <c r="E101" s="353">
        <v>49</v>
      </c>
      <c r="F101" s="353">
        <v>43</v>
      </c>
      <c r="G101" s="353">
        <v>28</v>
      </c>
      <c r="H101" s="353">
        <v>27</v>
      </c>
      <c r="I101" s="353">
        <v>39</v>
      </c>
      <c r="J101" s="353">
        <v>39</v>
      </c>
      <c r="K101" s="353">
        <v>31</v>
      </c>
      <c r="L101" s="353">
        <v>26</v>
      </c>
      <c r="M101" s="353">
        <v>19</v>
      </c>
      <c r="N101" s="353">
        <f t="shared" si="10"/>
        <v>334</v>
      </c>
    </row>
    <row r="102" spans="1:14">
      <c r="A102" s="349">
        <v>2018</v>
      </c>
      <c r="B102" s="353">
        <v>0</v>
      </c>
      <c r="C102" s="353">
        <v>0</v>
      </c>
      <c r="D102" s="353">
        <v>54</v>
      </c>
      <c r="E102" s="353">
        <v>46</v>
      </c>
      <c r="F102" s="353">
        <v>39</v>
      </c>
      <c r="G102" s="353">
        <v>29</v>
      </c>
      <c r="H102" s="353">
        <v>83</v>
      </c>
      <c r="I102" s="353">
        <v>58</v>
      </c>
      <c r="J102" s="353">
        <v>51</v>
      </c>
      <c r="K102" s="353">
        <v>42</v>
      </c>
      <c r="L102" s="353">
        <v>23</v>
      </c>
      <c r="M102" s="353">
        <v>18</v>
      </c>
      <c r="N102" s="353">
        <f t="shared" si="10"/>
        <v>425</v>
      </c>
    </row>
    <row r="103" spans="1:14">
      <c r="A103" s="354">
        <v>2019</v>
      </c>
      <c r="B103" s="353">
        <v>0</v>
      </c>
      <c r="C103" s="353">
        <v>51</v>
      </c>
      <c r="D103" s="353">
        <v>60</v>
      </c>
      <c r="E103" s="353">
        <v>63</v>
      </c>
      <c r="F103" s="353">
        <v>63</v>
      </c>
      <c r="G103" s="353">
        <v>48</v>
      </c>
      <c r="H103" s="353">
        <v>27</v>
      </c>
      <c r="I103" s="353">
        <v>55</v>
      </c>
      <c r="J103" s="353">
        <v>59</v>
      </c>
      <c r="K103" s="353">
        <v>46</v>
      </c>
      <c r="L103" s="353">
        <v>29</v>
      </c>
      <c r="M103" s="353">
        <v>24</v>
      </c>
      <c r="N103" s="353">
        <f t="shared" si="10"/>
        <v>501</v>
      </c>
    </row>
    <row r="104" spans="1:14">
      <c r="A104" s="349">
        <v>2020</v>
      </c>
      <c r="B104" s="353">
        <v>0</v>
      </c>
      <c r="C104" s="353">
        <v>0</v>
      </c>
      <c r="D104" s="353">
        <v>0</v>
      </c>
      <c r="E104" s="353">
        <v>0</v>
      </c>
      <c r="F104" s="353">
        <v>0</v>
      </c>
      <c r="G104" s="353">
        <v>0</v>
      </c>
      <c r="H104" s="353">
        <v>0</v>
      </c>
      <c r="I104" s="353">
        <v>0</v>
      </c>
      <c r="J104" s="353">
        <v>0</v>
      </c>
      <c r="K104" s="353">
        <v>0</v>
      </c>
      <c r="L104" s="353">
        <v>0</v>
      </c>
      <c r="M104" s="353">
        <v>0</v>
      </c>
      <c r="N104" s="353">
        <f t="shared" si="10"/>
        <v>0</v>
      </c>
    </row>
    <row r="105" spans="1:14">
      <c r="A105" s="354">
        <v>2021</v>
      </c>
      <c r="B105" s="353">
        <v>0</v>
      </c>
      <c r="C105" s="353">
        <v>0</v>
      </c>
      <c r="D105" s="353">
        <v>0</v>
      </c>
      <c r="E105" s="353">
        <v>0</v>
      </c>
      <c r="F105" s="353">
        <v>0</v>
      </c>
      <c r="G105" s="353">
        <v>0</v>
      </c>
      <c r="H105" s="353">
        <v>0</v>
      </c>
      <c r="I105" s="353">
        <v>0</v>
      </c>
      <c r="J105" s="353">
        <v>0</v>
      </c>
      <c r="K105" s="353">
        <v>0</v>
      </c>
      <c r="L105" s="353">
        <v>0</v>
      </c>
      <c r="M105" s="353">
        <v>0</v>
      </c>
      <c r="N105" s="353">
        <f t="shared" si="10"/>
        <v>0</v>
      </c>
    </row>
    <row r="106" spans="1:14">
      <c r="A106" s="355">
        <v>2022</v>
      </c>
      <c r="B106" s="353">
        <v>0</v>
      </c>
      <c r="C106" s="353">
        <v>0</v>
      </c>
      <c r="D106" s="353">
        <v>0</v>
      </c>
      <c r="E106" s="353">
        <v>10</v>
      </c>
      <c r="F106" s="353">
        <v>10</v>
      </c>
      <c r="G106" s="353">
        <v>8</v>
      </c>
      <c r="H106" s="353">
        <v>7</v>
      </c>
      <c r="I106" s="353">
        <v>9</v>
      </c>
      <c r="J106" s="353">
        <v>9</v>
      </c>
      <c r="K106" s="353">
        <v>9</v>
      </c>
      <c r="L106" s="353">
        <v>9</v>
      </c>
      <c r="M106" s="353">
        <v>0</v>
      </c>
      <c r="N106" s="353">
        <f>SUM(B106:L106)</f>
        <v>71</v>
      </c>
    </row>
    <row r="107" spans="1:14">
      <c r="A107" s="356">
        <v>2023</v>
      </c>
      <c r="B107" s="350">
        <v>0</v>
      </c>
      <c r="C107" s="350">
        <v>0</v>
      </c>
      <c r="D107" s="350"/>
      <c r="E107" s="350"/>
      <c r="F107" s="350"/>
      <c r="G107" s="350"/>
      <c r="H107" s="350"/>
      <c r="I107" s="350"/>
      <c r="J107" s="350"/>
      <c r="K107" s="350"/>
      <c r="L107" s="350"/>
      <c r="M107" s="350"/>
      <c r="N107" s="350">
        <f>SUM(B107:L107)</f>
        <v>0</v>
      </c>
    </row>
    <row r="109" spans="1:14">
      <c r="A109" s="344" t="s">
        <v>229</v>
      </c>
      <c r="B109" s="347" t="s">
        <v>73</v>
      </c>
      <c r="C109" s="347" t="s">
        <v>74</v>
      </c>
      <c r="D109" s="347" t="s">
        <v>75</v>
      </c>
      <c r="E109" s="347" t="s">
        <v>76</v>
      </c>
      <c r="F109" s="347" t="s">
        <v>77</v>
      </c>
      <c r="G109" s="347" t="s">
        <v>78</v>
      </c>
      <c r="H109" s="347" t="s">
        <v>79</v>
      </c>
      <c r="I109" s="347" t="s">
        <v>80</v>
      </c>
      <c r="J109" s="347" t="s">
        <v>81</v>
      </c>
      <c r="K109" s="347" t="s">
        <v>82</v>
      </c>
      <c r="L109" s="347" t="s">
        <v>83</v>
      </c>
      <c r="M109" s="347" t="s">
        <v>84</v>
      </c>
      <c r="N109" s="348" t="s">
        <v>9</v>
      </c>
    </row>
    <row r="110" spans="1:14">
      <c r="A110" s="349">
        <v>2016</v>
      </c>
      <c r="B110" s="350">
        <v>38</v>
      </c>
      <c r="C110" s="350">
        <v>38</v>
      </c>
      <c r="D110" s="350">
        <v>40</v>
      </c>
      <c r="E110" s="350">
        <v>39</v>
      </c>
      <c r="F110" s="350">
        <v>42</v>
      </c>
      <c r="G110" s="350">
        <v>51</v>
      </c>
      <c r="H110" s="350">
        <v>64</v>
      </c>
      <c r="I110" s="350">
        <v>74</v>
      </c>
      <c r="J110" s="350">
        <v>98</v>
      </c>
      <c r="K110" s="350">
        <v>125</v>
      </c>
      <c r="L110" s="350">
        <v>148</v>
      </c>
      <c r="M110" s="350">
        <v>155</v>
      </c>
      <c r="N110" s="353">
        <f t="shared" ref="N110:N117" si="11">SUM(B110:L110)</f>
        <v>757</v>
      </c>
    </row>
    <row r="111" spans="1:14">
      <c r="A111" s="354">
        <v>2017</v>
      </c>
      <c r="B111" s="350">
        <v>108</v>
      </c>
      <c r="C111" s="350">
        <v>122</v>
      </c>
      <c r="D111" s="350">
        <v>143</v>
      </c>
      <c r="E111" s="350">
        <v>169</v>
      </c>
      <c r="F111" s="350">
        <v>180</v>
      </c>
      <c r="G111" s="350">
        <v>198</v>
      </c>
      <c r="H111" s="350">
        <v>218</v>
      </c>
      <c r="I111" s="350">
        <v>275</v>
      </c>
      <c r="J111" s="350">
        <v>286</v>
      </c>
      <c r="K111" s="350">
        <v>307</v>
      </c>
      <c r="L111" s="350">
        <v>301</v>
      </c>
      <c r="M111" s="350">
        <v>309</v>
      </c>
      <c r="N111" s="353">
        <f t="shared" si="11"/>
        <v>2307</v>
      </c>
    </row>
    <row r="112" spans="1:14">
      <c r="A112" s="349">
        <v>2018</v>
      </c>
      <c r="B112" s="350">
        <v>342</v>
      </c>
      <c r="C112" s="350">
        <v>302</v>
      </c>
      <c r="D112" s="350">
        <v>366</v>
      </c>
      <c r="E112" s="350">
        <v>499</v>
      </c>
      <c r="F112" s="350">
        <v>501</v>
      </c>
      <c r="G112" s="350">
        <v>535</v>
      </c>
      <c r="H112" s="350">
        <v>572</v>
      </c>
      <c r="I112" s="350">
        <v>593</v>
      </c>
      <c r="J112" s="350">
        <v>600</v>
      </c>
      <c r="K112" s="350">
        <v>694</v>
      </c>
      <c r="L112" s="350">
        <v>637</v>
      </c>
      <c r="M112" s="350">
        <v>599</v>
      </c>
      <c r="N112" s="353">
        <f t="shared" si="11"/>
        <v>5641</v>
      </c>
    </row>
    <row r="113" spans="1:14">
      <c r="A113" s="354">
        <v>2019</v>
      </c>
      <c r="B113" s="350">
        <v>562</v>
      </c>
      <c r="C113" s="350">
        <v>550</v>
      </c>
      <c r="D113" s="350">
        <v>572</v>
      </c>
      <c r="E113" s="350">
        <v>603</v>
      </c>
      <c r="F113" s="350">
        <v>675</v>
      </c>
      <c r="G113" s="350">
        <v>680</v>
      </c>
      <c r="H113" s="350">
        <v>698</v>
      </c>
      <c r="I113" s="350">
        <v>805</v>
      </c>
      <c r="J113" s="350">
        <v>786</v>
      </c>
      <c r="K113" s="350">
        <v>789</v>
      </c>
      <c r="L113" s="350">
        <v>882</v>
      </c>
      <c r="M113" s="350">
        <v>823</v>
      </c>
      <c r="N113" s="353">
        <f t="shared" si="11"/>
        <v>7602</v>
      </c>
    </row>
    <row r="114" spans="1:14">
      <c r="A114" s="349">
        <v>2020</v>
      </c>
      <c r="B114" s="350">
        <v>443</v>
      </c>
      <c r="C114" s="350">
        <v>489</v>
      </c>
      <c r="D114" s="350">
        <v>484</v>
      </c>
      <c r="E114" s="350">
        <v>534</v>
      </c>
      <c r="F114" s="350">
        <v>568</v>
      </c>
      <c r="G114" s="350">
        <v>603</v>
      </c>
      <c r="H114" s="350">
        <v>614</v>
      </c>
      <c r="I114" s="350">
        <v>646</v>
      </c>
      <c r="J114" s="350">
        <v>662</v>
      </c>
      <c r="K114" s="350">
        <v>778</v>
      </c>
      <c r="L114" s="350">
        <v>789</v>
      </c>
      <c r="M114" s="350">
        <v>742</v>
      </c>
      <c r="N114" s="353">
        <f t="shared" si="11"/>
        <v>6610</v>
      </c>
    </row>
    <row r="115" spans="1:14">
      <c r="A115" s="354">
        <v>2021</v>
      </c>
      <c r="B115" s="350">
        <v>743</v>
      </c>
      <c r="C115" s="350">
        <v>715</v>
      </c>
      <c r="D115" s="350">
        <v>714</v>
      </c>
      <c r="E115" s="350">
        <v>684</v>
      </c>
      <c r="F115" s="350">
        <v>690</v>
      </c>
      <c r="G115" s="350">
        <v>695</v>
      </c>
      <c r="H115" s="350">
        <v>425</v>
      </c>
      <c r="I115" s="350">
        <v>441</v>
      </c>
      <c r="J115" s="350">
        <v>458</v>
      </c>
      <c r="K115" s="350">
        <v>498</v>
      </c>
      <c r="L115" s="350">
        <v>453</v>
      </c>
      <c r="M115" s="350">
        <v>408</v>
      </c>
      <c r="N115" s="353">
        <f t="shared" si="11"/>
        <v>6516</v>
      </c>
    </row>
    <row r="116" spans="1:14">
      <c r="A116" s="355">
        <v>2022</v>
      </c>
      <c r="B116" s="350">
        <v>391</v>
      </c>
      <c r="C116" s="350">
        <v>362</v>
      </c>
      <c r="D116" s="350">
        <v>437</v>
      </c>
      <c r="E116" s="350">
        <v>460</v>
      </c>
      <c r="F116" s="350">
        <v>405</v>
      </c>
      <c r="G116" s="350">
        <v>438</v>
      </c>
      <c r="H116" s="350">
        <v>476</v>
      </c>
      <c r="I116" s="350">
        <v>529</v>
      </c>
      <c r="J116" s="350">
        <v>533</v>
      </c>
      <c r="K116" s="350">
        <v>510</v>
      </c>
      <c r="L116" s="350">
        <v>505</v>
      </c>
      <c r="M116" s="350">
        <v>410</v>
      </c>
      <c r="N116" s="350">
        <f t="shared" si="11"/>
        <v>5046</v>
      </c>
    </row>
    <row r="117" spans="1:14">
      <c r="A117" s="356">
        <v>2023</v>
      </c>
      <c r="B117" s="350">
        <v>480</v>
      </c>
      <c r="C117" s="350">
        <v>476</v>
      </c>
      <c r="D117" s="350"/>
      <c r="E117" s="350"/>
      <c r="F117" s="350"/>
      <c r="G117" s="350"/>
      <c r="H117" s="350"/>
      <c r="I117" s="350"/>
      <c r="J117" s="350"/>
      <c r="K117" s="350"/>
      <c r="L117" s="350"/>
      <c r="M117" s="350"/>
      <c r="N117" s="350">
        <f t="shared" si="11"/>
        <v>956</v>
      </c>
    </row>
  </sheetData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&amp;LFRM-SGSUS-007-01 Rev.00</oddFooter>
  </headerFooter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P23"/>
  <sheetViews>
    <sheetView showGridLines="0" workbookViewId="0">
      <selection activeCell="B10" sqref="B10"/>
    </sheetView>
  </sheetViews>
  <sheetFormatPr defaultRowHeight="15"/>
  <cols>
    <col min="1" max="1" width="23" bestFit="1" customWidth="1"/>
    <col min="2" max="2" width="27" customWidth="1"/>
    <col min="3" max="3" width="18.42578125" customWidth="1"/>
    <col min="4" max="4" width="12.28515625" style="1" customWidth="1"/>
    <col min="5" max="5" width="3.7109375" customWidth="1"/>
    <col min="6" max="6" width="12.28515625" customWidth="1"/>
    <col min="7" max="7" width="12" customWidth="1"/>
    <col min="9" max="9" width="11.28515625" customWidth="1"/>
    <col min="10" max="10" width="10.7109375" customWidth="1"/>
  </cols>
  <sheetData>
    <row r="1" spans="1:16" ht="42.75" customHeight="1" thickBot="1">
      <c r="A1" s="425" t="s">
        <v>3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7"/>
      <c r="P1" s="55"/>
    </row>
    <row r="2" spans="1:16" ht="71.25">
      <c r="A2" s="15" t="s">
        <v>44</v>
      </c>
      <c r="B2" s="51" t="s">
        <v>45</v>
      </c>
      <c r="C2" s="51" t="s">
        <v>46</v>
      </c>
      <c r="D2" s="52" t="s">
        <v>47</v>
      </c>
      <c r="E2" s="6"/>
      <c r="F2" s="10"/>
      <c r="G2" s="10"/>
      <c r="H2" s="10"/>
      <c r="I2" s="419" t="s">
        <v>48</v>
      </c>
      <c r="J2" s="420"/>
      <c r="K2" s="420"/>
      <c r="L2" s="420"/>
      <c r="M2" s="420"/>
      <c r="N2" s="421"/>
      <c r="O2" s="53">
        <v>2023</v>
      </c>
      <c r="P2" s="54" t="s">
        <v>49</v>
      </c>
    </row>
    <row r="3" spans="1:16" ht="15.75">
      <c r="A3" s="16" t="s">
        <v>13</v>
      </c>
      <c r="B3" s="17" t="s">
        <v>50</v>
      </c>
      <c r="C3" s="17"/>
      <c r="D3" s="18" t="e">
        <f>SUM(B3/C3)</f>
        <v>#VALUE!</v>
      </c>
      <c r="F3" s="9"/>
      <c r="G3" s="9"/>
      <c r="H3" s="9"/>
      <c r="I3" s="422"/>
      <c r="J3" s="423"/>
      <c r="K3" s="423"/>
      <c r="L3" s="423"/>
      <c r="M3" s="423"/>
      <c r="N3" s="424"/>
      <c r="O3" s="3" t="e">
        <f>D17</f>
        <v>#DIV/0!</v>
      </c>
      <c r="P3" s="7">
        <v>0.9</v>
      </c>
    </row>
    <row r="4" spans="1:16">
      <c r="A4" s="16" t="s">
        <v>14</v>
      </c>
      <c r="B4" s="17" t="s">
        <v>50</v>
      </c>
      <c r="C4" s="17"/>
      <c r="D4" s="18" t="e">
        <f t="shared" ref="D4:D15" si="0">SUM(B4/C4)</f>
        <v>#VALUE!</v>
      </c>
      <c r="F4" s="9"/>
      <c r="G4" s="9"/>
      <c r="H4" s="9"/>
      <c r="I4" s="9"/>
      <c r="J4" s="9"/>
      <c r="K4" s="9"/>
      <c r="L4" s="9"/>
      <c r="M4" s="9"/>
      <c r="N4" s="9"/>
      <c r="O4" s="9"/>
      <c r="P4" s="12"/>
    </row>
    <row r="5" spans="1:16">
      <c r="A5" s="16" t="s">
        <v>15</v>
      </c>
      <c r="B5" s="17" t="s">
        <v>50</v>
      </c>
      <c r="C5" s="17"/>
      <c r="D5" s="18" t="e">
        <f t="shared" si="0"/>
        <v>#VALUE!</v>
      </c>
      <c r="F5" s="9"/>
      <c r="G5" s="9"/>
      <c r="H5" s="9"/>
      <c r="O5" s="9"/>
      <c r="P5" s="12"/>
    </row>
    <row r="6" spans="1:16">
      <c r="A6" s="16" t="s">
        <v>16</v>
      </c>
      <c r="B6" s="17" t="s">
        <v>50</v>
      </c>
      <c r="C6" s="17"/>
      <c r="D6" s="18" t="e">
        <f t="shared" si="0"/>
        <v>#VALUE!</v>
      </c>
      <c r="F6" s="9"/>
      <c r="G6" s="9"/>
      <c r="H6" s="9"/>
      <c r="O6" s="9"/>
      <c r="P6" s="12"/>
    </row>
    <row r="7" spans="1:16">
      <c r="A7" s="16" t="s">
        <v>17</v>
      </c>
      <c r="B7" s="17" t="s">
        <v>50</v>
      </c>
      <c r="C7" s="17"/>
      <c r="D7" s="18" t="e">
        <f t="shared" si="0"/>
        <v>#VALUE!</v>
      </c>
      <c r="F7" s="9"/>
      <c r="G7" s="9"/>
      <c r="H7" s="9"/>
      <c r="O7" s="9"/>
      <c r="P7" s="12"/>
    </row>
    <row r="8" spans="1:16">
      <c r="A8" s="16" t="s">
        <v>18</v>
      </c>
      <c r="B8" s="17" t="s">
        <v>50</v>
      </c>
      <c r="C8" s="17"/>
      <c r="D8" s="18" t="e">
        <f t="shared" si="0"/>
        <v>#VALUE!</v>
      </c>
      <c r="F8" s="9"/>
      <c r="G8" s="9"/>
      <c r="H8" s="9"/>
      <c r="O8" s="9"/>
      <c r="P8" s="12"/>
    </row>
    <row r="9" spans="1:16">
      <c r="A9" s="19" t="s">
        <v>51</v>
      </c>
      <c r="B9" s="20">
        <f>SUM(B3:B8)</f>
        <v>0</v>
      </c>
      <c r="C9" s="20">
        <f>SUM(C3:C8)</f>
        <v>0</v>
      </c>
      <c r="D9" s="21" t="e">
        <f t="shared" si="0"/>
        <v>#DIV/0!</v>
      </c>
      <c r="F9" s="9"/>
      <c r="G9" s="9"/>
      <c r="H9" s="9"/>
      <c r="O9" s="9"/>
      <c r="P9" s="12"/>
    </row>
    <row r="10" spans="1:16">
      <c r="A10" s="16" t="s">
        <v>19</v>
      </c>
      <c r="B10" s="17" t="s">
        <v>50</v>
      </c>
      <c r="C10" s="17"/>
      <c r="D10" s="18" t="e">
        <f t="shared" si="0"/>
        <v>#VALUE!</v>
      </c>
      <c r="F10" s="9"/>
      <c r="G10" s="9"/>
      <c r="H10" s="9"/>
      <c r="O10" s="9"/>
      <c r="P10" s="12"/>
    </row>
    <row r="11" spans="1:16">
      <c r="A11" s="16" t="s">
        <v>20</v>
      </c>
      <c r="B11" s="17" t="s">
        <v>50</v>
      </c>
      <c r="C11" s="17"/>
      <c r="D11" s="18" t="e">
        <f t="shared" si="0"/>
        <v>#VALUE!</v>
      </c>
      <c r="F11" s="9"/>
      <c r="G11" s="9"/>
      <c r="H11" s="9"/>
      <c r="O11" s="9"/>
      <c r="P11" s="12"/>
    </row>
    <row r="12" spans="1:16">
      <c r="A12" s="16" t="s">
        <v>21</v>
      </c>
      <c r="B12" s="17" t="s">
        <v>50</v>
      </c>
      <c r="C12" s="17"/>
      <c r="D12" s="18" t="e">
        <f t="shared" si="0"/>
        <v>#VALUE!</v>
      </c>
      <c r="F12" s="9"/>
      <c r="G12" s="9"/>
      <c r="H12" s="9"/>
      <c r="O12" s="9"/>
      <c r="P12" s="12"/>
    </row>
    <row r="13" spans="1:16">
      <c r="A13" s="16" t="s">
        <v>22</v>
      </c>
      <c r="B13" s="17" t="s">
        <v>50</v>
      </c>
      <c r="C13" s="17"/>
      <c r="D13" s="18" t="e">
        <f t="shared" si="0"/>
        <v>#VALUE!</v>
      </c>
      <c r="F13" s="9"/>
      <c r="G13" s="9"/>
      <c r="H13" s="9"/>
      <c r="O13" s="9"/>
      <c r="P13" s="12"/>
    </row>
    <row r="14" spans="1:16">
      <c r="A14" s="16" t="s">
        <v>23</v>
      </c>
      <c r="B14" s="17" t="s">
        <v>50</v>
      </c>
      <c r="C14" s="17"/>
      <c r="D14" s="18" t="e">
        <f t="shared" si="0"/>
        <v>#VALUE!</v>
      </c>
      <c r="F14" s="9"/>
      <c r="G14" s="9"/>
      <c r="H14" s="9"/>
      <c r="O14" s="9"/>
      <c r="P14" s="12"/>
    </row>
    <row r="15" spans="1:16">
      <c r="A15" s="16" t="s">
        <v>24</v>
      </c>
      <c r="B15" s="17" t="s">
        <v>50</v>
      </c>
      <c r="C15" s="17"/>
      <c r="D15" s="18" t="e">
        <f t="shared" si="0"/>
        <v>#VALUE!</v>
      </c>
      <c r="F15" s="9"/>
      <c r="G15" s="9"/>
      <c r="H15" s="9"/>
      <c r="O15" s="9"/>
      <c r="P15" s="12"/>
    </row>
    <row r="16" spans="1:16">
      <c r="A16" s="19" t="s">
        <v>52</v>
      </c>
      <c r="B16" s="20">
        <f>SUM(B10:B15)</f>
        <v>0</v>
      </c>
      <c r="C16" s="20">
        <f>SUM(C10:C15)</f>
        <v>0</v>
      </c>
      <c r="D16" s="21" t="e">
        <f>SUM(B16/C16)</f>
        <v>#DIV/0!</v>
      </c>
      <c r="F16" s="9"/>
      <c r="G16" s="9"/>
      <c r="H16" s="9"/>
      <c r="O16" s="9"/>
      <c r="P16" s="12"/>
    </row>
    <row r="17" spans="1:16" ht="44.25" thickBot="1">
      <c r="A17" s="22" t="s">
        <v>53</v>
      </c>
      <c r="B17" s="23">
        <f>SUM(B16+B9)</f>
        <v>0</v>
      </c>
      <c r="C17" s="23">
        <f>SUM(C16+C9)</f>
        <v>0</v>
      </c>
      <c r="D17" s="24" t="e">
        <f>SUM(B17/C17)</f>
        <v>#DIV/0!</v>
      </c>
      <c r="E17" s="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3"/>
    </row>
    <row r="20" spans="1:16">
      <c r="D20"/>
    </row>
    <row r="21" spans="1:16">
      <c r="D21"/>
    </row>
    <row r="22" spans="1:16">
      <c r="D22"/>
    </row>
    <row r="23" spans="1:16">
      <c r="D23"/>
    </row>
  </sheetData>
  <mergeCells count="2">
    <mergeCell ref="I2:N3"/>
    <mergeCell ref="A1:O1"/>
  </mergeCells>
  <pageMargins left="0.511811024" right="0.511811024" top="0.78740157499999996" bottom="0.78740157499999996" header="0.31496062000000002" footer="0.31496062000000002"/>
  <pageSetup paperSize="9" orientation="portrait" horizontalDpi="4294967293" r:id="rId1"/>
  <ignoredErrors>
    <ignoredError sqref="D1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O18"/>
  <sheetViews>
    <sheetView showGridLines="0" zoomScale="90" zoomScaleNormal="90" workbookViewId="0">
      <selection activeCell="C12" sqref="C12"/>
    </sheetView>
  </sheetViews>
  <sheetFormatPr defaultRowHeight="15"/>
  <cols>
    <col min="1" max="1" width="27.28515625" customWidth="1"/>
    <col min="2" max="2" width="23.28515625" customWidth="1"/>
    <col min="3" max="3" width="22.85546875" customWidth="1"/>
    <col min="4" max="4" width="14.7109375" customWidth="1"/>
    <col min="5" max="5" width="14.85546875" customWidth="1"/>
    <col min="6" max="6" width="15.28515625" customWidth="1"/>
    <col min="7" max="7" width="15.5703125" customWidth="1"/>
    <col min="8" max="8" width="15.42578125" customWidth="1"/>
    <col min="9" max="9" width="14.42578125" customWidth="1"/>
    <col min="10" max="10" width="13.28515625" customWidth="1"/>
    <col min="11" max="11" width="10.42578125" customWidth="1"/>
  </cols>
  <sheetData>
    <row r="1" spans="1:15" ht="42.75" customHeight="1">
      <c r="A1" s="428" t="s">
        <v>4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30"/>
    </row>
    <row r="2" spans="1:15" ht="74.25" customHeight="1" thickBot="1">
      <c r="A2" s="25" t="s">
        <v>44</v>
      </c>
      <c r="B2" s="26" t="s">
        <v>45</v>
      </c>
      <c r="C2" s="26" t="s">
        <v>46</v>
      </c>
      <c r="D2" s="27" t="s">
        <v>47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</row>
    <row r="3" spans="1:15" ht="18" customHeight="1">
      <c r="A3" s="16" t="s">
        <v>13</v>
      </c>
      <c r="B3" s="17" t="s">
        <v>50</v>
      </c>
      <c r="C3" s="17"/>
      <c r="D3" s="29" t="e">
        <f>SUM(B3/C3)</f>
        <v>#VALUE!</v>
      </c>
      <c r="E3" s="36"/>
      <c r="F3" s="36"/>
      <c r="G3" s="38"/>
      <c r="H3" s="56"/>
      <c r="I3" s="57"/>
      <c r="J3" s="57"/>
      <c r="K3" s="57"/>
      <c r="L3" s="57"/>
      <c r="M3" s="63">
        <v>2023</v>
      </c>
      <c r="N3" s="64" t="s">
        <v>49</v>
      </c>
      <c r="O3" s="37"/>
    </row>
    <row r="4" spans="1:15" ht="18" customHeight="1" thickBot="1">
      <c r="A4" s="16" t="s">
        <v>14</v>
      </c>
      <c r="B4" s="17" t="s">
        <v>50</v>
      </c>
      <c r="C4" s="17"/>
      <c r="D4" s="29" t="e">
        <f t="shared" ref="D4:D16" si="0">SUM(B4/C4)</f>
        <v>#VALUE!</v>
      </c>
      <c r="E4" s="36"/>
      <c r="F4" s="36"/>
      <c r="G4" s="38"/>
      <c r="H4" s="58" t="s">
        <v>54</v>
      </c>
      <c r="I4" s="59"/>
      <c r="J4" s="59"/>
      <c r="K4" s="59"/>
      <c r="L4" s="60"/>
      <c r="M4" s="61"/>
      <c r="N4" s="62"/>
      <c r="O4" s="37"/>
    </row>
    <row r="5" spans="1:15" ht="18" customHeight="1">
      <c r="A5" s="16" t="s">
        <v>15</v>
      </c>
      <c r="B5" s="17" t="s">
        <v>50</v>
      </c>
      <c r="C5" s="17"/>
      <c r="D5" s="29" t="e">
        <f t="shared" si="0"/>
        <v>#VALUE!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</row>
    <row r="6" spans="1:15" ht="18" customHeight="1">
      <c r="A6" s="16" t="s">
        <v>16</v>
      </c>
      <c r="B6" s="17" t="s">
        <v>50</v>
      </c>
      <c r="C6" s="17"/>
      <c r="D6" s="29" t="e">
        <f t="shared" si="0"/>
        <v>#VALUE!</v>
      </c>
      <c r="E6" s="36"/>
      <c r="F6" s="36"/>
      <c r="G6" s="36"/>
      <c r="H6" s="28"/>
      <c r="I6" s="28"/>
      <c r="J6" s="28"/>
      <c r="K6" s="28"/>
      <c r="L6" s="28"/>
      <c r="M6" s="28"/>
      <c r="N6" s="36"/>
      <c r="O6" s="37"/>
    </row>
    <row r="7" spans="1:15" ht="18" customHeight="1">
      <c r="A7" s="16" t="s">
        <v>17</v>
      </c>
      <c r="B7" s="17" t="s">
        <v>50</v>
      </c>
      <c r="C7" s="17"/>
      <c r="D7" s="29" t="e">
        <f t="shared" si="0"/>
        <v>#VALUE!</v>
      </c>
      <c r="E7" s="36"/>
      <c r="F7" s="36"/>
      <c r="G7" s="36"/>
      <c r="H7" s="28"/>
      <c r="I7" s="28"/>
      <c r="J7" s="28"/>
      <c r="K7" s="28"/>
      <c r="L7" s="28"/>
      <c r="M7" s="28"/>
      <c r="N7" s="36"/>
      <c r="O7" s="37"/>
    </row>
    <row r="8" spans="1:15" ht="18" customHeight="1">
      <c r="A8" s="16" t="s">
        <v>18</v>
      </c>
      <c r="B8" s="17" t="s">
        <v>50</v>
      </c>
      <c r="C8" s="17"/>
      <c r="D8" s="29" t="e">
        <f t="shared" si="0"/>
        <v>#VALUE!</v>
      </c>
      <c r="E8" s="36"/>
      <c r="F8" s="36"/>
      <c r="G8" s="36"/>
      <c r="H8" s="28"/>
      <c r="I8" s="28"/>
      <c r="J8" s="28"/>
      <c r="K8" s="28"/>
      <c r="L8" s="28"/>
      <c r="M8" s="28"/>
      <c r="N8" s="36"/>
      <c r="O8" s="37"/>
    </row>
    <row r="9" spans="1:15" ht="18" customHeight="1">
      <c r="A9" s="30" t="s">
        <v>51</v>
      </c>
      <c r="B9" s="31">
        <f>SUM(B3:B8)</f>
        <v>0</v>
      </c>
      <c r="C9" s="31">
        <f>SUM(C3:C8)</f>
        <v>0</v>
      </c>
      <c r="D9" s="32" t="e">
        <f>SUM(B9/C9)</f>
        <v>#DIV/0!</v>
      </c>
      <c r="E9" s="36"/>
      <c r="F9" s="36"/>
      <c r="G9" s="36"/>
      <c r="H9" s="28"/>
      <c r="I9" s="28"/>
      <c r="J9" s="28"/>
      <c r="K9" s="28"/>
      <c r="L9" s="28"/>
      <c r="M9" s="28"/>
      <c r="N9" s="36"/>
      <c r="O9" s="37"/>
    </row>
    <row r="10" spans="1:15" ht="18" customHeight="1">
      <c r="A10" s="16" t="s">
        <v>19</v>
      </c>
      <c r="B10" s="17" t="s">
        <v>50</v>
      </c>
      <c r="C10" s="17"/>
      <c r="D10" s="29" t="e">
        <f t="shared" si="0"/>
        <v>#VALUE!</v>
      </c>
      <c r="E10" s="36"/>
      <c r="F10" s="36"/>
      <c r="G10" s="36"/>
      <c r="H10" s="28"/>
      <c r="I10" s="28"/>
      <c r="J10" s="28"/>
      <c r="K10" s="28"/>
      <c r="L10" s="28"/>
      <c r="M10" s="28"/>
      <c r="N10" s="36"/>
      <c r="O10" s="37"/>
    </row>
    <row r="11" spans="1:15" ht="18" customHeight="1">
      <c r="A11" s="16" t="s">
        <v>20</v>
      </c>
      <c r="B11" s="17" t="s">
        <v>50</v>
      </c>
      <c r="C11" s="17"/>
      <c r="D11" s="29" t="e">
        <f t="shared" si="0"/>
        <v>#VALUE!</v>
      </c>
      <c r="E11" s="36"/>
      <c r="F11" s="36"/>
      <c r="G11" s="36"/>
      <c r="H11" s="28"/>
      <c r="I11" s="28"/>
      <c r="J11" s="28"/>
      <c r="K11" s="28"/>
      <c r="L11" s="28"/>
      <c r="M11" s="28"/>
      <c r="N11" s="36"/>
      <c r="O11" s="37"/>
    </row>
    <row r="12" spans="1:15" ht="18" customHeight="1">
      <c r="A12" s="16" t="s">
        <v>21</v>
      </c>
      <c r="B12" s="17" t="s">
        <v>50</v>
      </c>
      <c r="C12" s="17"/>
      <c r="D12" s="29" t="e">
        <f t="shared" si="0"/>
        <v>#VALUE!</v>
      </c>
      <c r="E12" s="36"/>
      <c r="F12" s="36"/>
      <c r="G12" s="36"/>
      <c r="H12" s="28"/>
      <c r="I12" s="28"/>
      <c r="J12" s="28"/>
      <c r="K12" s="28"/>
      <c r="L12" s="28"/>
      <c r="M12" s="28"/>
      <c r="N12" s="36"/>
      <c r="O12" s="37"/>
    </row>
    <row r="13" spans="1:15" ht="18" customHeight="1">
      <c r="A13" s="16" t="s">
        <v>22</v>
      </c>
      <c r="B13" s="17" t="s">
        <v>50</v>
      </c>
      <c r="C13" s="17"/>
      <c r="D13" s="29" t="e">
        <f t="shared" si="0"/>
        <v>#VALUE!</v>
      </c>
      <c r="E13" s="36"/>
      <c r="F13" s="36"/>
      <c r="G13" s="36"/>
      <c r="H13" s="28"/>
      <c r="I13" s="28"/>
      <c r="J13" s="28"/>
      <c r="K13" s="28"/>
      <c r="L13" s="28"/>
      <c r="M13" s="28"/>
      <c r="N13" s="36"/>
      <c r="O13" s="37"/>
    </row>
    <row r="14" spans="1:15" ht="18" customHeight="1">
      <c r="A14" s="16" t="s">
        <v>23</v>
      </c>
      <c r="B14" s="17" t="s">
        <v>50</v>
      </c>
      <c r="C14" s="17"/>
      <c r="D14" s="29" t="e">
        <f t="shared" si="0"/>
        <v>#VALUE!</v>
      </c>
      <c r="E14" s="36"/>
      <c r="F14" s="36"/>
      <c r="G14" s="36"/>
      <c r="H14" s="28"/>
      <c r="I14" s="28"/>
      <c r="J14" s="28"/>
      <c r="K14" s="28"/>
      <c r="L14" s="28"/>
      <c r="M14" s="28"/>
      <c r="N14" s="36"/>
      <c r="O14" s="37"/>
    </row>
    <row r="15" spans="1:15" ht="18" customHeight="1">
      <c r="A15" s="16" t="s">
        <v>24</v>
      </c>
      <c r="B15" s="17" t="s">
        <v>50</v>
      </c>
      <c r="C15" s="17"/>
      <c r="D15" s="29" t="e">
        <f t="shared" si="0"/>
        <v>#VALUE!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1:15" ht="18" customHeight="1">
      <c r="A16" s="30" t="s">
        <v>52</v>
      </c>
      <c r="B16" s="31"/>
      <c r="C16" s="31"/>
      <c r="D16" s="32" t="e">
        <f t="shared" si="0"/>
        <v>#DIV/0!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7"/>
    </row>
    <row r="17" spans="1:15" ht="18" customHeight="1" thickBot="1">
      <c r="A17" s="33" t="s">
        <v>55</v>
      </c>
      <c r="B17" s="34">
        <f>SUM(B16+B9)</f>
        <v>0</v>
      </c>
      <c r="C17" s="34">
        <f>SUM(C16+C9)</f>
        <v>0</v>
      </c>
      <c r="D17" s="35" t="e">
        <f>SUM(B17/C17)</f>
        <v>#DIV/0!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40"/>
    </row>
    <row r="18" spans="1:15" ht="21" customHeight="1">
      <c r="A18" s="4"/>
      <c r="B18" s="4"/>
      <c r="C18" s="4"/>
      <c r="D18" s="4"/>
      <c r="E18" s="4"/>
      <c r="F18" s="4"/>
      <c r="G18" s="4"/>
      <c r="M18" s="4"/>
      <c r="N18" s="4"/>
      <c r="O18" s="4"/>
    </row>
  </sheetData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T149"/>
  <sheetViews>
    <sheetView showGridLines="0" workbookViewId="0">
      <selection activeCell="M8" sqref="M8"/>
    </sheetView>
  </sheetViews>
  <sheetFormatPr defaultRowHeight="18"/>
  <cols>
    <col min="1" max="1" width="1" style="46" customWidth="1"/>
    <col min="2" max="5" width="15.7109375" style="136" customWidth="1"/>
    <col min="6" max="6" width="25.140625" style="136" customWidth="1"/>
    <col min="7" max="9" width="15.7109375" style="136" customWidth="1"/>
    <col min="10" max="12" width="15.7109375" style="76" customWidth="1"/>
    <col min="13" max="14" width="15.7109375" style="46" customWidth="1"/>
    <col min="15" max="16384" width="9.140625" style="46"/>
  </cols>
  <sheetData>
    <row r="1" spans="1:20" ht="39" customHeight="1">
      <c r="B1" s="437" t="s">
        <v>56</v>
      </c>
      <c r="C1" s="437"/>
      <c r="D1" s="437"/>
      <c r="E1" s="437"/>
      <c r="F1" s="437"/>
      <c r="G1" s="437"/>
      <c r="H1" s="437"/>
      <c r="I1" s="438"/>
      <c r="J1" s="138" t="s">
        <v>57</v>
      </c>
      <c r="K1" s="138" t="s">
        <v>58</v>
      </c>
      <c r="L1" s="138" t="s">
        <v>59</v>
      </c>
      <c r="M1" s="38"/>
      <c r="N1" s="38"/>
    </row>
    <row r="2" spans="1:20" ht="22.5" customHeight="1">
      <c r="B2" s="439"/>
      <c r="C2" s="439"/>
      <c r="D2" s="439"/>
      <c r="E2" s="439"/>
      <c r="F2" s="439"/>
      <c r="G2" s="439"/>
      <c r="H2" s="439"/>
      <c r="I2" s="440"/>
      <c r="J2" s="129">
        <f>SUM(J5:J16)</f>
        <v>65</v>
      </c>
      <c r="K2" s="129">
        <f>SUM(K5:K16)</f>
        <v>1</v>
      </c>
      <c r="L2" s="129">
        <f>SUM(L5:L16)</f>
        <v>0</v>
      </c>
      <c r="M2" s="38"/>
      <c r="N2" s="38"/>
    </row>
    <row r="3" spans="1:20" ht="18.75" customHeight="1">
      <c r="B3" s="451" t="s">
        <v>60</v>
      </c>
      <c r="C3" s="451" t="s">
        <v>61</v>
      </c>
      <c r="D3" s="441" t="s">
        <v>62</v>
      </c>
      <c r="E3" s="442"/>
      <c r="F3" s="443"/>
      <c r="G3" s="441" t="s">
        <v>63</v>
      </c>
      <c r="H3" s="442"/>
      <c r="I3" s="443"/>
      <c r="J3" s="448" t="s">
        <v>64</v>
      </c>
      <c r="K3" s="449"/>
      <c r="L3" s="450"/>
      <c r="M3" s="38"/>
      <c r="N3" s="38"/>
    </row>
    <row r="4" spans="1:20" ht="36">
      <c r="B4" s="452"/>
      <c r="C4" s="452"/>
      <c r="D4" s="444"/>
      <c r="E4" s="445"/>
      <c r="F4" s="446"/>
      <c r="G4" s="444"/>
      <c r="H4" s="445"/>
      <c r="I4" s="446"/>
      <c r="J4" s="137" t="s">
        <v>57</v>
      </c>
      <c r="K4" s="137" t="s">
        <v>65</v>
      </c>
      <c r="L4" s="137" t="s">
        <v>59</v>
      </c>
      <c r="M4" s="38"/>
      <c r="N4" s="38"/>
    </row>
    <row r="5" spans="1:20" ht="18.75" customHeight="1">
      <c r="B5" s="200" t="s">
        <v>66</v>
      </c>
      <c r="C5" s="194" t="s">
        <v>67</v>
      </c>
      <c r="D5" s="434" t="s">
        <v>67</v>
      </c>
      <c r="E5" s="435"/>
      <c r="F5" s="436"/>
      <c r="G5" s="434" t="s">
        <v>67</v>
      </c>
      <c r="H5" s="435"/>
      <c r="I5" s="436"/>
      <c r="J5" s="130">
        <v>0</v>
      </c>
      <c r="K5" s="130">
        <v>0</v>
      </c>
      <c r="L5" s="130"/>
      <c r="M5" s="38"/>
      <c r="N5" s="38"/>
    </row>
    <row r="6" spans="1:20" ht="18.75" customHeight="1">
      <c r="B6" s="200" t="s">
        <v>14</v>
      </c>
      <c r="C6" s="194" t="s">
        <v>68</v>
      </c>
      <c r="D6" s="434" t="s">
        <v>69</v>
      </c>
      <c r="E6" s="435"/>
      <c r="F6" s="436"/>
      <c r="G6" s="434" t="s">
        <v>70</v>
      </c>
      <c r="H6" s="435"/>
      <c r="I6" s="436"/>
      <c r="J6" s="130">
        <v>65</v>
      </c>
      <c r="K6" s="130">
        <v>1</v>
      </c>
      <c r="L6" s="130"/>
      <c r="M6" s="38"/>
      <c r="N6" s="38"/>
    </row>
    <row r="7" spans="1:20" ht="16.5">
      <c r="B7" s="200" t="s">
        <v>15</v>
      </c>
      <c r="C7" s="194"/>
      <c r="D7" s="434"/>
      <c r="E7" s="435"/>
      <c r="F7" s="436"/>
      <c r="G7" s="434"/>
      <c r="H7" s="435"/>
      <c r="I7" s="436"/>
      <c r="J7" s="130"/>
      <c r="K7" s="130"/>
      <c r="L7" s="130"/>
      <c r="M7" s="38"/>
      <c r="N7" s="38"/>
    </row>
    <row r="8" spans="1:20" ht="16.5">
      <c r="B8" s="200" t="s">
        <v>16</v>
      </c>
      <c r="C8" s="194"/>
      <c r="D8" s="434"/>
      <c r="E8" s="435"/>
      <c r="F8" s="436"/>
      <c r="G8" s="434"/>
      <c r="H8" s="435"/>
      <c r="I8" s="436"/>
      <c r="J8" s="130"/>
      <c r="K8" s="130"/>
      <c r="L8" s="130"/>
      <c r="M8" s="38"/>
      <c r="N8" s="38"/>
    </row>
    <row r="9" spans="1:20" ht="16.5">
      <c r="B9" s="200" t="s">
        <v>17</v>
      </c>
      <c r="C9" s="194"/>
      <c r="D9" s="434"/>
      <c r="E9" s="435"/>
      <c r="F9" s="436"/>
      <c r="G9" s="434"/>
      <c r="H9" s="435"/>
      <c r="I9" s="436"/>
      <c r="J9" s="130"/>
      <c r="K9" s="130"/>
      <c r="L9" s="130"/>
      <c r="M9" s="38"/>
      <c r="N9" s="38"/>
    </row>
    <row r="10" spans="1:20" ht="16.5">
      <c r="B10" s="200" t="s">
        <v>18</v>
      </c>
      <c r="C10" s="194"/>
      <c r="D10" s="434"/>
      <c r="E10" s="435"/>
      <c r="F10" s="436"/>
      <c r="G10" s="434"/>
      <c r="H10" s="435"/>
      <c r="I10" s="436"/>
      <c r="J10" s="130"/>
      <c r="K10" s="130"/>
      <c r="L10" s="130"/>
      <c r="M10" s="38"/>
      <c r="N10" s="38"/>
    </row>
    <row r="11" spans="1:20" ht="17.25" customHeight="1">
      <c r="B11" s="200" t="s">
        <v>19</v>
      </c>
      <c r="C11" s="194"/>
      <c r="D11" s="434"/>
      <c r="E11" s="435"/>
      <c r="F11" s="436"/>
      <c r="G11" s="434"/>
      <c r="H11" s="435"/>
      <c r="I11" s="436"/>
      <c r="J11" s="130"/>
      <c r="K11" s="130"/>
      <c r="L11" s="130"/>
      <c r="M11" s="38"/>
      <c r="N11" s="38"/>
    </row>
    <row r="12" spans="1:20" ht="17.25" customHeight="1">
      <c r="B12" s="200" t="s">
        <v>20</v>
      </c>
      <c r="C12" s="194"/>
      <c r="D12" s="434"/>
      <c r="E12" s="435"/>
      <c r="F12" s="436"/>
      <c r="G12" s="434"/>
      <c r="H12" s="435"/>
      <c r="I12" s="436"/>
      <c r="J12" s="130"/>
      <c r="K12" s="130"/>
      <c r="L12" s="130"/>
      <c r="M12" s="38"/>
      <c r="N12" s="38"/>
    </row>
    <row r="13" spans="1:20" ht="17.25" customHeight="1">
      <c r="B13" s="200" t="s">
        <v>21</v>
      </c>
      <c r="C13" s="194"/>
      <c r="D13" s="434"/>
      <c r="E13" s="435"/>
      <c r="F13" s="436"/>
      <c r="G13" s="434"/>
      <c r="H13" s="435"/>
      <c r="I13" s="436"/>
      <c r="J13" s="130"/>
      <c r="K13" s="130"/>
      <c r="L13" s="130"/>
      <c r="M13" s="38"/>
      <c r="N13" s="38"/>
    </row>
    <row r="14" spans="1:20" s="130" customFormat="1" ht="17.25" customHeight="1">
      <c r="A14" s="46"/>
      <c r="B14" s="201" t="s">
        <v>22</v>
      </c>
      <c r="C14" s="194"/>
      <c r="D14" s="434"/>
      <c r="E14" s="435"/>
      <c r="F14" s="436"/>
      <c r="G14" s="434"/>
      <c r="H14" s="435"/>
      <c r="I14" s="436"/>
      <c r="M14" s="38"/>
      <c r="N14" s="38"/>
      <c r="O14" s="46"/>
      <c r="P14" s="46"/>
      <c r="Q14" s="46"/>
      <c r="R14" s="46"/>
      <c r="S14" s="46"/>
      <c r="T14" s="46"/>
    </row>
    <row r="15" spans="1:20" s="130" customFormat="1" ht="17.25" customHeight="1">
      <c r="A15" s="46"/>
      <c r="B15" s="201" t="s">
        <v>23</v>
      </c>
      <c r="C15" s="194"/>
      <c r="D15" s="434"/>
      <c r="E15" s="435"/>
      <c r="F15" s="436"/>
      <c r="G15" s="434"/>
      <c r="H15" s="435"/>
      <c r="I15" s="436"/>
      <c r="M15" s="38"/>
      <c r="N15" s="38"/>
      <c r="O15" s="46"/>
      <c r="P15" s="46"/>
      <c r="Q15" s="46"/>
      <c r="R15" s="46"/>
      <c r="S15" s="46"/>
      <c r="T15" s="46"/>
    </row>
    <row r="16" spans="1:20" s="130" customFormat="1" ht="17.25" customHeight="1">
      <c r="A16" s="46"/>
      <c r="B16" s="202" t="s">
        <v>24</v>
      </c>
      <c r="D16" s="434"/>
      <c r="E16" s="435"/>
      <c r="F16" s="436"/>
      <c r="G16" s="434"/>
      <c r="H16" s="435"/>
      <c r="I16" s="436"/>
      <c r="J16" s="196"/>
      <c r="K16" s="196"/>
      <c r="L16" s="196"/>
      <c r="M16" s="38"/>
      <c r="N16" s="38"/>
      <c r="O16" s="46"/>
      <c r="P16" s="46"/>
      <c r="Q16" s="46"/>
      <c r="R16" s="46"/>
      <c r="S16" s="46"/>
      <c r="T16" s="46"/>
    </row>
    <row r="17" spans="2:14" ht="21.75" customHeight="1">
      <c r="B17" s="431" t="s">
        <v>71</v>
      </c>
      <c r="C17" s="432"/>
      <c r="D17" s="432"/>
      <c r="E17" s="432"/>
      <c r="F17" s="432"/>
      <c r="G17" s="432"/>
      <c r="H17" s="432"/>
      <c r="I17" s="433"/>
      <c r="J17" s="197">
        <f>SUM(J5:J16)</f>
        <v>65</v>
      </c>
      <c r="K17" s="198">
        <f t="shared" ref="K17:L17" si="0">SUM(K5:K16)</f>
        <v>1</v>
      </c>
      <c r="L17" s="199">
        <f t="shared" si="0"/>
        <v>0</v>
      </c>
      <c r="M17" s="38"/>
      <c r="N17" s="38"/>
    </row>
    <row r="18" spans="2:14">
      <c r="B18" s="131"/>
      <c r="C18" s="131"/>
      <c r="D18" s="131"/>
      <c r="E18" s="131"/>
      <c r="F18" s="131"/>
      <c r="G18" s="131"/>
      <c r="H18" s="131"/>
      <c r="I18" s="131"/>
      <c r="J18" s="132"/>
      <c r="K18" s="132"/>
      <c r="L18" s="132"/>
      <c r="M18" s="38"/>
      <c r="N18" s="38"/>
    </row>
    <row r="19" spans="2:14" ht="14.25">
      <c r="B19" s="447" t="s">
        <v>72</v>
      </c>
      <c r="C19" s="133" t="s">
        <v>73</v>
      </c>
      <c r="D19" s="133" t="s">
        <v>74</v>
      </c>
      <c r="E19" s="133" t="s">
        <v>75</v>
      </c>
      <c r="F19" s="133" t="s">
        <v>76</v>
      </c>
      <c r="G19" s="133" t="s">
        <v>77</v>
      </c>
      <c r="H19" s="133" t="s">
        <v>78</v>
      </c>
      <c r="I19" s="133" t="s">
        <v>79</v>
      </c>
      <c r="J19" s="133" t="s">
        <v>80</v>
      </c>
      <c r="K19" s="133" t="s">
        <v>81</v>
      </c>
      <c r="L19" s="133" t="s">
        <v>82</v>
      </c>
      <c r="M19" s="133" t="s">
        <v>83</v>
      </c>
      <c r="N19" s="133" t="s">
        <v>84</v>
      </c>
    </row>
    <row r="20" spans="2:14" ht="5.25" customHeight="1">
      <c r="B20" s="447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</row>
    <row r="21" spans="2:14" ht="26.25" customHeight="1">
      <c r="B21" s="195" t="s">
        <v>85</v>
      </c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</row>
    <row r="22" spans="2:14">
      <c r="B22" s="134"/>
      <c r="C22" s="134"/>
      <c r="D22" s="134"/>
      <c r="E22" s="134"/>
      <c r="F22" s="134"/>
      <c r="G22" s="134"/>
      <c r="H22" s="134"/>
      <c r="I22" s="134"/>
      <c r="J22" s="135"/>
      <c r="K22" s="135"/>
      <c r="L22" s="135"/>
    </row>
    <row r="23" spans="2:14">
      <c r="B23" s="134"/>
      <c r="C23" s="134"/>
      <c r="D23" s="134"/>
      <c r="E23" s="134"/>
      <c r="F23" s="134"/>
      <c r="G23" s="134"/>
      <c r="H23" s="134"/>
      <c r="I23" s="134"/>
      <c r="J23" s="135"/>
      <c r="K23" s="135"/>
      <c r="L23" s="135"/>
    </row>
    <row r="24" spans="2:14">
      <c r="B24" s="134"/>
      <c r="C24" s="134"/>
      <c r="D24" s="134"/>
      <c r="E24" s="134"/>
      <c r="F24" s="134"/>
      <c r="G24" s="134"/>
      <c r="H24" s="134"/>
      <c r="I24" s="134"/>
      <c r="J24" s="135"/>
      <c r="K24" s="135"/>
      <c r="L24" s="135"/>
    </row>
    <row r="25" spans="2:14">
      <c r="B25" s="134"/>
      <c r="C25" s="134"/>
      <c r="D25" s="134"/>
      <c r="E25" s="134"/>
      <c r="F25" s="134"/>
      <c r="G25" s="134"/>
      <c r="H25" s="134"/>
      <c r="I25" s="134"/>
      <c r="J25" s="135"/>
      <c r="K25" s="135"/>
      <c r="L25" s="135"/>
    </row>
    <row r="26" spans="2:14">
      <c r="B26" s="134"/>
      <c r="C26" s="134"/>
      <c r="D26" s="134"/>
      <c r="E26" s="134"/>
      <c r="F26" s="134"/>
      <c r="G26" s="134"/>
      <c r="H26" s="134"/>
      <c r="I26" s="134"/>
      <c r="J26" s="135"/>
      <c r="K26" s="135"/>
      <c r="L26" s="135"/>
    </row>
    <row r="27" spans="2:14">
      <c r="B27" s="134"/>
      <c r="C27" s="134"/>
      <c r="D27" s="134"/>
      <c r="E27" s="134"/>
      <c r="F27" s="134"/>
      <c r="G27" s="134"/>
      <c r="H27" s="134"/>
      <c r="I27" s="134"/>
      <c r="J27" s="135"/>
      <c r="K27" s="135"/>
      <c r="L27" s="135"/>
    </row>
    <row r="28" spans="2:14">
      <c r="B28" s="134"/>
      <c r="C28" s="134"/>
      <c r="D28" s="134"/>
      <c r="E28" s="134"/>
      <c r="F28" s="134"/>
      <c r="G28" s="134"/>
      <c r="H28" s="134"/>
      <c r="I28" s="134"/>
      <c r="J28" s="135"/>
      <c r="K28" s="135"/>
      <c r="L28" s="135"/>
    </row>
    <row r="29" spans="2:14">
      <c r="B29" s="134"/>
      <c r="C29" s="134"/>
      <c r="D29" s="134"/>
      <c r="E29" s="134"/>
      <c r="F29" s="134"/>
      <c r="G29" s="134"/>
      <c r="H29" s="134"/>
      <c r="I29" s="134"/>
      <c r="J29" s="135"/>
      <c r="K29" s="135"/>
      <c r="L29" s="135"/>
    </row>
    <row r="30" spans="2:14">
      <c r="B30" s="134"/>
      <c r="C30" s="134"/>
      <c r="D30" s="134"/>
      <c r="E30" s="134"/>
      <c r="F30" s="134"/>
      <c r="G30" s="134"/>
      <c r="H30" s="134"/>
      <c r="I30" s="134"/>
      <c r="J30" s="135"/>
      <c r="K30" s="135"/>
      <c r="L30" s="135"/>
    </row>
    <row r="31" spans="2:14">
      <c r="B31" s="134"/>
      <c r="C31" s="134"/>
      <c r="D31" s="134"/>
      <c r="E31" s="134"/>
      <c r="F31" s="134"/>
      <c r="G31" s="134"/>
      <c r="H31" s="134"/>
      <c r="I31" s="134"/>
      <c r="J31" s="135"/>
      <c r="K31" s="135"/>
      <c r="L31" s="135"/>
    </row>
    <row r="32" spans="2:14">
      <c r="B32" s="134"/>
      <c r="C32" s="134"/>
      <c r="D32" s="134"/>
      <c r="E32" s="134"/>
      <c r="F32" s="134"/>
      <c r="G32" s="134"/>
      <c r="H32" s="134"/>
      <c r="I32" s="134"/>
      <c r="J32" s="135"/>
      <c r="K32" s="135"/>
      <c r="L32" s="135"/>
    </row>
    <row r="33" spans="2:12">
      <c r="B33" s="134"/>
      <c r="C33" s="134"/>
      <c r="D33" s="134"/>
      <c r="E33" s="134"/>
      <c r="F33" s="134"/>
      <c r="G33" s="134"/>
      <c r="H33" s="134"/>
      <c r="I33" s="134"/>
      <c r="J33" s="135"/>
      <c r="K33" s="135"/>
      <c r="L33" s="135"/>
    </row>
    <row r="34" spans="2:12">
      <c r="B34" s="134"/>
      <c r="C34" s="134"/>
      <c r="D34" s="134"/>
      <c r="E34" s="134"/>
      <c r="F34" s="134"/>
      <c r="G34" s="134"/>
      <c r="H34" s="134"/>
      <c r="I34" s="134"/>
      <c r="J34" s="135"/>
      <c r="K34" s="135"/>
      <c r="L34" s="135"/>
    </row>
    <row r="35" spans="2:12">
      <c r="B35" s="134"/>
      <c r="C35" s="134"/>
      <c r="D35" s="134"/>
      <c r="E35" s="134"/>
      <c r="F35" s="134"/>
      <c r="G35" s="134"/>
      <c r="H35" s="134"/>
      <c r="I35" s="134"/>
      <c r="J35" s="135"/>
      <c r="K35" s="135"/>
      <c r="L35" s="135"/>
    </row>
    <row r="36" spans="2:12">
      <c r="B36" s="134"/>
      <c r="C36" s="134"/>
      <c r="D36" s="134"/>
      <c r="E36" s="134"/>
      <c r="F36" s="134"/>
      <c r="G36" s="134"/>
      <c r="H36" s="134"/>
      <c r="I36" s="134"/>
      <c r="J36" s="135"/>
      <c r="K36" s="135"/>
      <c r="L36" s="135"/>
    </row>
    <row r="37" spans="2:12">
      <c r="B37" s="134"/>
      <c r="C37" s="134"/>
      <c r="D37" s="134"/>
      <c r="E37" s="134"/>
      <c r="F37" s="134"/>
      <c r="G37" s="134"/>
      <c r="H37" s="134"/>
      <c r="I37" s="134"/>
      <c r="J37" s="135"/>
      <c r="K37" s="135"/>
      <c r="L37" s="135"/>
    </row>
    <row r="38" spans="2:12">
      <c r="B38" s="134"/>
      <c r="C38" s="134"/>
      <c r="D38" s="134"/>
      <c r="E38" s="134"/>
      <c r="F38" s="134"/>
      <c r="G38" s="134"/>
      <c r="H38" s="134"/>
      <c r="I38" s="134"/>
      <c r="J38" s="135"/>
      <c r="K38" s="135"/>
      <c r="L38" s="135"/>
    </row>
    <row r="39" spans="2:12">
      <c r="B39" s="134"/>
      <c r="C39" s="134"/>
      <c r="D39" s="134"/>
      <c r="E39" s="134"/>
      <c r="F39" s="134"/>
      <c r="G39" s="134"/>
      <c r="H39" s="134"/>
      <c r="I39" s="134"/>
      <c r="J39" s="135"/>
      <c r="K39" s="135"/>
      <c r="L39" s="135"/>
    </row>
    <row r="40" spans="2:12">
      <c r="B40" s="134"/>
      <c r="C40" s="134"/>
      <c r="D40" s="134"/>
      <c r="E40" s="134"/>
      <c r="F40" s="134"/>
      <c r="G40" s="134"/>
      <c r="H40" s="134"/>
      <c r="I40" s="134"/>
      <c r="J40" s="135"/>
      <c r="K40" s="135"/>
      <c r="L40" s="135"/>
    </row>
    <row r="41" spans="2:12">
      <c r="B41" s="134"/>
      <c r="C41" s="134"/>
      <c r="D41" s="134"/>
      <c r="E41" s="134"/>
      <c r="F41" s="134"/>
      <c r="G41" s="134"/>
      <c r="H41" s="134"/>
      <c r="I41" s="134"/>
      <c r="J41" s="135"/>
      <c r="K41" s="135"/>
      <c r="L41" s="135"/>
    </row>
    <row r="42" spans="2:12">
      <c r="B42" s="134"/>
      <c r="C42" s="134"/>
      <c r="D42" s="134"/>
      <c r="E42" s="134"/>
      <c r="F42" s="134"/>
      <c r="G42" s="134"/>
      <c r="H42" s="134"/>
      <c r="I42" s="134"/>
      <c r="J42" s="135"/>
      <c r="K42" s="135"/>
      <c r="L42" s="135"/>
    </row>
    <row r="43" spans="2:12">
      <c r="B43" s="134"/>
      <c r="C43" s="134"/>
      <c r="D43" s="134"/>
      <c r="E43" s="134"/>
      <c r="F43" s="134"/>
      <c r="G43" s="134"/>
      <c r="H43" s="134"/>
      <c r="I43" s="134"/>
      <c r="J43" s="135"/>
      <c r="K43" s="135"/>
      <c r="L43" s="135"/>
    </row>
    <row r="44" spans="2:12">
      <c r="B44" s="134"/>
      <c r="C44" s="134"/>
      <c r="D44" s="134"/>
      <c r="E44" s="134"/>
      <c r="F44" s="134"/>
      <c r="G44" s="134"/>
      <c r="H44" s="134"/>
      <c r="I44" s="134"/>
      <c r="J44" s="135"/>
      <c r="K44" s="135"/>
      <c r="L44" s="135"/>
    </row>
    <row r="45" spans="2:12">
      <c r="B45" s="134"/>
      <c r="C45" s="134"/>
      <c r="D45" s="134"/>
      <c r="E45" s="134"/>
      <c r="F45" s="134"/>
      <c r="G45" s="134"/>
      <c r="H45" s="134"/>
      <c r="I45" s="134"/>
      <c r="J45" s="135"/>
      <c r="K45" s="135"/>
      <c r="L45" s="135"/>
    </row>
    <row r="46" spans="2:12">
      <c r="B46" s="134"/>
      <c r="C46" s="134"/>
      <c r="D46" s="134"/>
      <c r="E46" s="134"/>
      <c r="F46" s="134"/>
      <c r="G46" s="134"/>
      <c r="H46" s="134"/>
      <c r="I46" s="134"/>
      <c r="J46" s="135"/>
      <c r="K46" s="135"/>
      <c r="L46" s="135"/>
    </row>
    <row r="47" spans="2:12">
      <c r="B47" s="134"/>
      <c r="C47" s="134"/>
      <c r="D47" s="134"/>
      <c r="E47" s="134"/>
      <c r="F47" s="134"/>
      <c r="G47" s="134"/>
      <c r="H47" s="134"/>
      <c r="I47" s="134"/>
      <c r="J47" s="135"/>
      <c r="K47" s="135"/>
      <c r="L47" s="135"/>
    </row>
    <row r="48" spans="2:12">
      <c r="B48" s="134"/>
      <c r="C48" s="134"/>
      <c r="D48" s="134"/>
      <c r="E48" s="134"/>
      <c r="F48" s="134"/>
      <c r="G48" s="134"/>
      <c r="H48" s="134"/>
      <c r="I48" s="134"/>
      <c r="J48" s="135"/>
      <c r="K48" s="135"/>
      <c r="L48" s="135"/>
    </row>
    <row r="49" spans="2:12">
      <c r="B49" s="134"/>
      <c r="C49" s="134"/>
      <c r="D49" s="134"/>
      <c r="E49" s="134"/>
      <c r="F49" s="134"/>
      <c r="G49" s="134"/>
      <c r="H49" s="134"/>
      <c r="I49" s="134"/>
      <c r="J49" s="135"/>
      <c r="K49" s="135"/>
      <c r="L49" s="135"/>
    </row>
    <row r="50" spans="2:12">
      <c r="B50" s="134"/>
      <c r="C50" s="134"/>
      <c r="D50" s="134"/>
      <c r="E50" s="134"/>
      <c r="F50" s="134"/>
      <c r="G50" s="134"/>
      <c r="H50" s="134"/>
      <c r="I50" s="134"/>
      <c r="J50" s="135"/>
      <c r="K50" s="135"/>
      <c r="L50" s="135"/>
    </row>
    <row r="51" spans="2:12">
      <c r="B51" s="134"/>
      <c r="C51" s="134"/>
      <c r="D51" s="134"/>
      <c r="E51" s="134"/>
      <c r="F51" s="134"/>
      <c r="G51" s="134"/>
      <c r="H51" s="134"/>
      <c r="I51" s="134"/>
      <c r="J51" s="135"/>
      <c r="K51" s="135"/>
      <c r="L51" s="135"/>
    </row>
    <row r="52" spans="2:12">
      <c r="B52" s="134"/>
      <c r="C52" s="134"/>
      <c r="D52" s="134"/>
      <c r="E52" s="134"/>
      <c r="F52" s="134"/>
      <c r="G52" s="134"/>
      <c r="H52" s="134"/>
      <c r="I52" s="134"/>
      <c r="J52" s="135"/>
      <c r="K52" s="135"/>
      <c r="L52" s="135"/>
    </row>
    <row r="53" spans="2:12">
      <c r="B53" s="134"/>
      <c r="C53" s="134"/>
      <c r="D53" s="134"/>
      <c r="E53" s="134"/>
      <c r="F53" s="134"/>
      <c r="G53" s="134"/>
      <c r="H53" s="134"/>
      <c r="I53" s="134"/>
      <c r="J53" s="135"/>
      <c r="K53" s="135"/>
      <c r="L53" s="135"/>
    </row>
    <row r="54" spans="2:12">
      <c r="B54" s="134"/>
      <c r="C54" s="134"/>
      <c r="D54" s="134"/>
      <c r="E54" s="134"/>
      <c r="F54" s="134"/>
      <c r="G54" s="134"/>
      <c r="H54" s="134"/>
      <c r="I54" s="134"/>
      <c r="J54" s="135"/>
      <c r="K54" s="135"/>
      <c r="L54" s="135"/>
    </row>
    <row r="55" spans="2:12">
      <c r="B55" s="134"/>
      <c r="C55" s="134"/>
      <c r="D55" s="134"/>
      <c r="E55" s="134"/>
      <c r="F55" s="134"/>
      <c r="G55" s="134"/>
      <c r="H55" s="134"/>
      <c r="I55" s="134"/>
      <c r="J55" s="135"/>
      <c r="K55" s="135"/>
      <c r="L55" s="135"/>
    </row>
    <row r="56" spans="2:12">
      <c r="B56" s="134"/>
      <c r="C56" s="134"/>
      <c r="D56" s="134"/>
      <c r="E56" s="134"/>
      <c r="F56" s="134"/>
      <c r="G56" s="134"/>
      <c r="H56" s="134"/>
      <c r="I56" s="134"/>
      <c r="J56" s="135"/>
      <c r="K56" s="135"/>
      <c r="L56" s="135"/>
    </row>
    <row r="57" spans="2:12">
      <c r="B57" s="134"/>
      <c r="C57" s="134"/>
      <c r="D57" s="134"/>
      <c r="E57" s="134"/>
      <c r="F57" s="134"/>
      <c r="G57" s="134"/>
      <c r="H57" s="134"/>
      <c r="I57" s="134"/>
      <c r="J57" s="135"/>
      <c r="K57" s="135"/>
      <c r="L57" s="135"/>
    </row>
    <row r="58" spans="2:12">
      <c r="B58" s="134"/>
      <c r="C58" s="134"/>
      <c r="D58" s="134"/>
      <c r="E58" s="134"/>
      <c r="F58" s="134"/>
      <c r="G58" s="134"/>
      <c r="H58" s="134"/>
      <c r="I58" s="134"/>
      <c r="J58" s="135"/>
      <c r="K58" s="135"/>
      <c r="L58" s="135"/>
    </row>
    <row r="59" spans="2:12">
      <c r="B59" s="134"/>
      <c r="C59" s="134"/>
      <c r="D59" s="134"/>
      <c r="E59" s="134"/>
      <c r="F59" s="134"/>
      <c r="G59" s="134"/>
      <c r="H59" s="134"/>
      <c r="I59" s="134"/>
      <c r="J59" s="135"/>
      <c r="K59" s="135"/>
      <c r="L59" s="135"/>
    </row>
    <row r="60" spans="2:12">
      <c r="B60" s="134"/>
      <c r="C60" s="134"/>
      <c r="D60" s="134"/>
      <c r="E60" s="134"/>
      <c r="F60" s="134"/>
      <c r="G60" s="134"/>
      <c r="H60" s="134"/>
      <c r="I60" s="134"/>
      <c r="J60" s="135"/>
      <c r="K60" s="135"/>
      <c r="L60" s="135"/>
    </row>
    <row r="61" spans="2:12">
      <c r="B61" s="134"/>
      <c r="C61" s="134"/>
      <c r="D61" s="134"/>
      <c r="E61" s="134"/>
      <c r="F61" s="134"/>
      <c r="G61" s="134"/>
      <c r="H61" s="134"/>
      <c r="I61" s="134"/>
      <c r="J61" s="135"/>
      <c r="K61" s="135"/>
      <c r="L61" s="135"/>
    </row>
    <row r="62" spans="2:12">
      <c r="B62" s="134"/>
      <c r="C62" s="134"/>
      <c r="D62" s="134"/>
      <c r="E62" s="134"/>
      <c r="F62" s="134"/>
      <c r="G62" s="134"/>
      <c r="H62" s="134"/>
      <c r="I62" s="134"/>
      <c r="J62" s="135"/>
      <c r="K62" s="135"/>
      <c r="L62" s="135"/>
    </row>
    <row r="63" spans="2:12">
      <c r="B63" s="134"/>
      <c r="C63" s="134"/>
      <c r="D63" s="134"/>
      <c r="E63" s="134"/>
      <c r="F63" s="134"/>
      <c r="G63" s="134"/>
      <c r="H63" s="134"/>
      <c r="I63" s="134"/>
      <c r="J63" s="135"/>
      <c r="K63" s="135"/>
      <c r="L63" s="135"/>
    </row>
    <row r="64" spans="2:12">
      <c r="B64" s="134"/>
      <c r="C64" s="134"/>
      <c r="D64" s="134"/>
      <c r="E64" s="134"/>
      <c r="F64" s="134"/>
      <c r="G64" s="134"/>
      <c r="H64" s="134"/>
      <c r="I64" s="134"/>
      <c r="J64" s="135"/>
      <c r="K64" s="135"/>
      <c r="L64" s="135"/>
    </row>
    <row r="65" spans="2:12">
      <c r="B65" s="134"/>
      <c r="C65" s="134"/>
      <c r="D65" s="134"/>
      <c r="E65" s="134"/>
      <c r="F65" s="134"/>
      <c r="G65" s="134"/>
      <c r="H65" s="134"/>
      <c r="I65" s="134"/>
      <c r="J65" s="135"/>
      <c r="K65" s="135"/>
      <c r="L65" s="135"/>
    </row>
    <row r="66" spans="2:12">
      <c r="B66" s="134"/>
      <c r="C66" s="134"/>
      <c r="D66" s="134"/>
      <c r="E66" s="134"/>
      <c r="F66" s="134"/>
      <c r="G66" s="134"/>
      <c r="H66" s="134"/>
      <c r="I66" s="134"/>
      <c r="J66" s="135"/>
      <c r="K66" s="135"/>
      <c r="L66" s="135"/>
    </row>
    <row r="67" spans="2:12">
      <c r="B67" s="134"/>
      <c r="C67" s="134"/>
      <c r="D67" s="134"/>
      <c r="E67" s="134"/>
      <c r="F67" s="134"/>
      <c r="G67" s="134"/>
      <c r="H67" s="134"/>
      <c r="I67" s="134"/>
      <c r="J67" s="135"/>
      <c r="K67" s="135"/>
      <c r="L67" s="135"/>
    </row>
    <row r="68" spans="2:12">
      <c r="B68" s="134"/>
      <c r="C68" s="134"/>
      <c r="D68" s="134"/>
      <c r="E68" s="134"/>
      <c r="F68" s="134"/>
      <c r="G68" s="134"/>
      <c r="H68" s="134"/>
      <c r="I68" s="134"/>
      <c r="J68" s="135"/>
      <c r="K68" s="135"/>
      <c r="L68" s="135"/>
    </row>
    <row r="69" spans="2:12">
      <c r="B69" s="134"/>
      <c r="C69" s="134"/>
      <c r="D69" s="134"/>
      <c r="E69" s="134"/>
      <c r="F69" s="134"/>
      <c r="G69" s="134"/>
      <c r="H69" s="134"/>
      <c r="I69" s="134"/>
      <c r="J69" s="135"/>
      <c r="K69" s="135"/>
      <c r="L69" s="135"/>
    </row>
    <row r="70" spans="2:12">
      <c r="B70" s="134"/>
      <c r="C70" s="134"/>
      <c r="D70" s="134"/>
      <c r="E70" s="134"/>
      <c r="F70" s="134"/>
      <c r="G70" s="134"/>
      <c r="H70" s="134"/>
      <c r="I70" s="134"/>
      <c r="J70" s="135"/>
      <c r="K70" s="135"/>
      <c r="L70" s="135"/>
    </row>
    <row r="71" spans="2:12">
      <c r="B71" s="134"/>
      <c r="C71" s="134"/>
      <c r="D71" s="134"/>
      <c r="E71" s="134"/>
      <c r="F71" s="134"/>
      <c r="G71" s="134"/>
      <c r="H71" s="134"/>
      <c r="I71" s="134"/>
      <c r="J71" s="135"/>
      <c r="K71" s="135"/>
      <c r="L71" s="135"/>
    </row>
    <row r="72" spans="2:12">
      <c r="B72" s="134"/>
      <c r="C72" s="134"/>
      <c r="D72" s="134"/>
      <c r="E72" s="134"/>
      <c r="F72" s="134"/>
      <c r="G72" s="134"/>
      <c r="H72" s="134"/>
      <c r="I72" s="134"/>
      <c r="J72" s="135"/>
      <c r="K72" s="135"/>
      <c r="L72" s="135"/>
    </row>
    <row r="73" spans="2:12">
      <c r="B73" s="134"/>
      <c r="C73" s="134"/>
      <c r="D73" s="134"/>
      <c r="E73" s="134"/>
      <c r="F73" s="134"/>
      <c r="G73" s="134"/>
      <c r="H73" s="134"/>
      <c r="I73" s="134"/>
      <c r="J73" s="135"/>
      <c r="K73" s="135"/>
      <c r="L73" s="135"/>
    </row>
    <row r="74" spans="2:12">
      <c r="B74" s="134"/>
      <c r="C74" s="134"/>
      <c r="D74" s="134"/>
      <c r="E74" s="134"/>
      <c r="F74" s="134"/>
      <c r="G74" s="134"/>
      <c r="H74" s="134"/>
      <c r="I74" s="134"/>
      <c r="J74" s="135"/>
      <c r="K74" s="135"/>
      <c r="L74" s="135"/>
    </row>
    <row r="75" spans="2:12">
      <c r="B75" s="134"/>
      <c r="C75" s="134"/>
      <c r="D75" s="134"/>
      <c r="E75" s="134"/>
      <c r="F75" s="134"/>
      <c r="G75" s="134"/>
      <c r="H75" s="134"/>
      <c r="I75" s="134"/>
      <c r="J75" s="135"/>
      <c r="K75" s="135"/>
      <c r="L75" s="135"/>
    </row>
    <row r="76" spans="2:12">
      <c r="B76" s="134"/>
      <c r="C76" s="134"/>
      <c r="D76" s="134"/>
      <c r="E76" s="134"/>
      <c r="F76" s="134"/>
      <c r="G76" s="134"/>
      <c r="H76" s="134"/>
      <c r="I76" s="134"/>
      <c r="J76" s="135"/>
      <c r="K76" s="135"/>
      <c r="L76" s="135"/>
    </row>
    <row r="77" spans="2:12">
      <c r="B77" s="134"/>
      <c r="C77" s="134"/>
      <c r="D77" s="134"/>
      <c r="E77" s="134"/>
      <c r="F77" s="134"/>
      <c r="G77" s="134"/>
      <c r="H77" s="134"/>
      <c r="I77" s="134"/>
      <c r="J77" s="135"/>
      <c r="K77" s="135"/>
      <c r="L77" s="135"/>
    </row>
    <row r="78" spans="2:12">
      <c r="B78" s="134"/>
      <c r="C78" s="134"/>
      <c r="D78" s="134"/>
      <c r="E78" s="134"/>
      <c r="F78" s="134"/>
      <c r="G78" s="134"/>
      <c r="H78" s="134"/>
      <c r="I78" s="134"/>
      <c r="J78" s="135"/>
      <c r="K78" s="135"/>
      <c r="L78" s="135"/>
    </row>
    <row r="79" spans="2:12">
      <c r="B79" s="134"/>
      <c r="C79" s="134"/>
      <c r="D79" s="134"/>
      <c r="E79" s="134"/>
      <c r="F79" s="134"/>
      <c r="G79" s="134"/>
      <c r="H79" s="134"/>
      <c r="I79" s="134"/>
      <c r="J79" s="135"/>
      <c r="K79" s="135"/>
      <c r="L79" s="135"/>
    </row>
    <row r="80" spans="2:12">
      <c r="B80" s="134"/>
      <c r="C80" s="134"/>
      <c r="D80" s="134"/>
      <c r="E80" s="134"/>
      <c r="F80" s="134"/>
      <c r="G80" s="134"/>
      <c r="H80" s="134"/>
      <c r="I80" s="134"/>
      <c r="J80" s="135"/>
      <c r="K80" s="135"/>
      <c r="L80" s="135"/>
    </row>
    <row r="81" spans="2:12">
      <c r="B81" s="134"/>
      <c r="C81" s="134"/>
      <c r="D81" s="134"/>
      <c r="E81" s="134"/>
      <c r="F81" s="134"/>
      <c r="G81" s="134"/>
      <c r="H81" s="134"/>
      <c r="I81" s="134"/>
      <c r="J81" s="135"/>
      <c r="K81" s="135"/>
      <c r="L81" s="135"/>
    </row>
    <row r="82" spans="2:12">
      <c r="B82" s="134"/>
      <c r="C82" s="134"/>
      <c r="D82" s="134"/>
      <c r="E82" s="134"/>
      <c r="F82" s="134"/>
      <c r="G82" s="134"/>
      <c r="H82" s="134"/>
      <c r="I82" s="134"/>
      <c r="J82" s="135"/>
      <c r="K82" s="135"/>
      <c r="L82" s="135"/>
    </row>
    <row r="83" spans="2:12">
      <c r="B83" s="134"/>
      <c r="C83" s="134"/>
      <c r="D83" s="134"/>
      <c r="E83" s="134"/>
      <c r="F83" s="134"/>
      <c r="G83" s="134"/>
      <c r="H83" s="134"/>
      <c r="I83" s="134"/>
      <c r="J83" s="135"/>
      <c r="K83" s="135"/>
      <c r="L83" s="135"/>
    </row>
    <row r="84" spans="2:12">
      <c r="B84" s="134"/>
      <c r="C84" s="134"/>
      <c r="D84" s="134"/>
      <c r="E84" s="134"/>
      <c r="F84" s="134"/>
      <c r="G84" s="134"/>
      <c r="H84" s="134"/>
      <c r="I84" s="134"/>
      <c r="J84" s="135"/>
      <c r="K84" s="135"/>
      <c r="L84" s="135"/>
    </row>
    <row r="85" spans="2:12">
      <c r="B85" s="134"/>
      <c r="C85" s="134"/>
      <c r="D85" s="134"/>
      <c r="E85" s="134"/>
      <c r="F85" s="134"/>
      <c r="G85" s="134"/>
      <c r="H85" s="134"/>
      <c r="I85" s="134"/>
      <c r="J85" s="135"/>
      <c r="K85" s="135"/>
      <c r="L85" s="135"/>
    </row>
    <row r="86" spans="2:12">
      <c r="B86" s="134"/>
      <c r="C86" s="134"/>
      <c r="D86" s="134"/>
      <c r="E86" s="134"/>
      <c r="F86" s="134"/>
      <c r="G86" s="134"/>
      <c r="H86" s="134"/>
      <c r="I86" s="134"/>
      <c r="J86" s="135"/>
      <c r="K86" s="135"/>
      <c r="L86" s="135"/>
    </row>
    <row r="87" spans="2:12">
      <c r="B87" s="134"/>
      <c r="C87" s="134"/>
      <c r="D87" s="134"/>
      <c r="E87" s="134"/>
      <c r="F87" s="134"/>
      <c r="G87" s="134"/>
      <c r="H87" s="134"/>
      <c r="I87" s="134"/>
      <c r="J87" s="135"/>
      <c r="K87" s="135"/>
      <c r="L87" s="135"/>
    </row>
    <row r="88" spans="2:12">
      <c r="B88" s="134"/>
      <c r="C88" s="134"/>
      <c r="D88" s="134"/>
      <c r="E88" s="134"/>
      <c r="F88" s="134"/>
      <c r="G88" s="134"/>
      <c r="H88" s="134"/>
      <c r="I88" s="134"/>
      <c r="J88" s="135"/>
      <c r="K88" s="135"/>
      <c r="L88" s="135"/>
    </row>
    <row r="89" spans="2:12">
      <c r="B89" s="134"/>
      <c r="C89" s="134"/>
      <c r="D89" s="134"/>
      <c r="E89" s="134"/>
      <c r="F89" s="134"/>
      <c r="G89" s="134"/>
      <c r="H89" s="134"/>
      <c r="I89" s="134"/>
      <c r="J89" s="135"/>
      <c r="K89" s="135"/>
      <c r="L89" s="135"/>
    </row>
    <row r="90" spans="2:12">
      <c r="B90" s="134"/>
      <c r="C90" s="134"/>
      <c r="D90" s="134"/>
      <c r="E90" s="134"/>
      <c r="F90" s="134"/>
      <c r="G90" s="134"/>
      <c r="H90" s="134"/>
      <c r="I90" s="134"/>
      <c r="J90" s="135"/>
      <c r="K90" s="135"/>
      <c r="L90" s="135"/>
    </row>
    <row r="91" spans="2:12">
      <c r="B91" s="134"/>
      <c r="C91" s="134"/>
      <c r="D91" s="134"/>
      <c r="E91" s="134"/>
      <c r="F91" s="134"/>
      <c r="G91" s="134"/>
      <c r="H91" s="134"/>
      <c r="I91" s="134"/>
      <c r="J91" s="135"/>
      <c r="K91" s="135"/>
      <c r="L91" s="135"/>
    </row>
    <row r="92" spans="2:12">
      <c r="B92" s="134"/>
      <c r="C92" s="134"/>
      <c r="D92" s="134"/>
      <c r="E92" s="134"/>
      <c r="F92" s="134"/>
      <c r="G92" s="134"/>
      <c r="H92" s="134"/>
      <c r="I92" s="134"/>
      <c r="J92" s="135"/>
      <c r="K92" s="135"/>
      <c r="L92" s="135"/>
    </row>
    <row r="93" spans="2:12">
      <c r="B93" s="134"/>
      <c r="C93" s="134"/>
      <c r="D93" s="134"/>
      <c r="E93" s="134"/>
      <c r="F93" s="134"/>
      <c r="G93" s="134"/>
      <c r="H93" s="134"/>
      <c r="I93" s="134"/>
      <c r="J93" s="135"/>
      <c r="K93" s="135"/>
      <c r="L93" s="135"/>
    </row>
    <row r="94" spans="2:12">
      <c r="B94" s="134"/>
      <c r="C94" s="134"/>
      <c r="D94" s="134"/>
      <c r="E94" s="134"/>
      <c r="F94" s="134"/>
      <c r="G94" s="134"/>
      <c r="H94" s="134"/>
      <c r="I94" s="134"/>
      <c r="J94" s="135"/>
      <c r="K94" s="135"/>
      <c r="L94" s="135"/>
    </row>
    <row r="95" spans="2:12">
      <c r="B95" s="134"/>
      <c r="C95" s="134"/>
      <c r="D95" s="134"/>
      <c r="E95" s="134"/>
      <c r="F95" s="134"/>
      <c r="G95" s="134"/>
      <c r="H95" s="134"/>
      <c r="I95" s="134"/>
      <c r="J95" s="135"/>
      <c r="K95" s="135"/>
      <c r="L95" s="135"/>
    </row>
    <row r="96" spans="2:12">
      <c r="B96" s="134"/>
      <c r="C96" s="134"/>
      <c r="D96" s="134"/>
      <c r="E96" s="134"/>
      <c r="F96" s="134"/>
      <c r="G96" s="134"/>
      <c r="H96" s="134"/>
      <c r="I96" s="134"/>
      <c r="J96" s="135"/>
      <c r="K96" s="135"/>
      <c r="L96" s="135"/>
    </row>
    <row r="97" spans="2:12">
      <c r="B97" s="134"/>
      <c r="C97" s="134"/>
      <c r="D97" s="134"/>
      <c r="E97" s="134"/>
      <c r="F97" s="134"/>
      <c r="G97" s="134"/>
      <c r="H97" s="134"/>
      <c r="I97" s="134"/>
      <c r="J97" s="135"/>
      <c r="K97" s="135"/>
      <c r="L97" s="135"/>
    </row>
    <row r="98" spans="2:12">
      <c r="B98" s="134"/>
      <c r="C98" s="134"/>
      <c r="D98" s="134"/>
      <c r="E98" s="134"/>
      <c r="F98" s="134"/>
      <c r="G98" s="134"/>
      <c r="H98" s="134"/>
      <c r="I98" s="134"/>
      <c r="J98" s="135"/>
      <c r="K98" s="135"/>
      <c r="L98" s="135"/>
    </row>
    <row r="99" spans="2:12">
      <c r="B99" s="134"/>
      <c r="C99" s="134"/>
      <c r="D99" s="134"/>
      <c r="E99" s="134"/>
      <c r="F99" s="134"/>
      <c r="G99" s="134"/>
      <c r="H99" s="134"/>
      <c r="I99" s="134"/>
      <c r="J99" s="135"/>
      <c r="K99" s="135"/>
      <c r="L99" s="135"/>
    </row>
    <row r="100" spans="2:12">
      <c r="B100" s="134"/>
      <c r="C100" s="134"/>
      <c r="D100" s="134"/>
      <c r="E100" s="134"/>
      <c r="F100" s="134"/>
      <c r="G100" s="134"/>
      <c r="H100" s="134"/>
      <c r="I100" s="134"/>
      <c r="J100" s="135"/>
      <c r="K100" s="135"/>
      <c r="L100" s="135"/>
    </row>
    <row r="101" spans="2:12">
      <c r="B101" s="134"/>
      <c r="C101" s="134"/>
      <c r="D101" s="134"/>
      <c r="E101" s="134"/>
      <c r="F101" s="134"/>
      <c r="G101" s="134"/>
      <c r="H101" s="134"/>
      <c r="I101" s="134"/>
      <c r="J101" s="135"/>
      <c r="K101" s="135"/>
      <c r="L101" s="135"/>
    </row>
    <row r="102" spans="2:12">
      <c r="B102" s="134"/>
      <c r="C102" s="134"/>
      <c r="D102" s="134"/>
      <c r="E102" s="134"/>
      <c r="F102" s="134"/>
      <c r="G102" s="134"/>
      <c r="H102" s="134"/>
      <c r="I102" s="134"/>
      <c r="J102" s="135"/>
      <c r="K102" s="135"/>
      <c r="L102" s="135"/>
    </row>
    <row r="103" spans="2:12">
      <c r="B103" s="134"/>
      <c r="C103" s="134"/>
      <c r="D103" s="134"/>
      <c r="E103" s="134"/>
      <c r="F103" s="134"/>
      <c r="G103" s="134"/>
      <c r="H103" s="134"/>
      <c r="I103" s="134"/>
      <c r="J103" s="135"/>
      <c r="K103" s="135"/>
      <c r="L103" s="135"/>
    </row>
    <row r="104" spans="2:12">
      <c r="B104" s="134"/>
      <c r="C104" s="134"/>
      <c r="D104" s="134"/>
      <c r="E104" s="134"/>
      <c r="F104" s="134"/>
      <c r="G104" s="134"/>
      <c r="H104" s="134"/>
      <c r="I104" s="134"/>
      <c r="J104" s="135"/>
      <c r="K104" s="135"/>
      <c r="L104" s="135"/>
    </row>
    <row r="105" spans="2:12">
      <c r="B105" s="134"/>
      <c r="C105" s="134"/>
      <c r="D105" s="134"/>
      <c r="E105" s="134"/>
      <c r="F105" s="134"/>
      <c r="G105" s="134"/>
      <c r="H105" s="134"/>
      <c r="I105" s="134"/>
      <c r="J105" s="135"/>
      <c r="K105" s="135"/>
      <c r="L105" s="135"/>
    </row>
    <row r="106" spans="2:12">
      <c r="B106" s="134"/>
      <c r="C106" s="134"/>
      <c r="D106" s="134"/>
      <c r="E106" s="134"/>
      <c r="F106" s="134"/>
      <c r="G106" s="134"/>
      <c r="H106" s="134"/>
      <c r="I106" s="134"/>
      <c r="J106" s="135"/>
      <c r="K106" s="135"/>
      <c r="L106" s="135"/>
    </row>
    <row r="107" spans="2:12">
      <c r="B107" s="134"/>
      <c r="C107" s="134"/>
      <c r="D107" s="134"/>
      <c r="E107" s="134"/>
      <c r="F107" s="134"/>
      <c r="G107" s="134"/>
      <c r="H107" s="134"/>
      <c r="I107" s="134"/>
      <c r="J107" s="135"/>
      <c r="K107" s="135"/>
      <c r="L107" s="135"/>
    </row>
    <row r="108" spans="2:12">
      <c r="B108" s="134"/>
      <c r="C108" s="134"/>
      <c r="D108" s="134"/>
      <c r="E108" s="134"/>
      <c r="F108" s="134"/>
      <c r="G108" s="134"/>
      <c r="H108" s="134"/>
      <c r="I108" s="134"/>
      <c r="J108" s="135"/>
      <c r="K108" s="135"/>
      <c r="L108" s="135"/>
    </row>
    <row r="109" spans="2:12">
      <c r="B109" s="134"/>
      <c r="C109" s="134"/>
      <c r="D109" s="134"/>
      <c r="E109" s="134"/>
      <c r="F109" s="134"/>
      <c r="G109" s="134"/>
      <c r="H109" s="134"/>
      <c r="I109" s="134"/>
      <c r="J109" s="135"/>
      <c r="K109" s="135"/>
      <c r="L109" s="135"/>
    </row>
    <row r="110" spans="2:12">
      <c r="B110" s="134"/>
      <c r="C110" s="134"/>
      <c r="D110" s="134"/>
      <c r="E110" s="134"/>
      <c r="F110" s="134"/>
      <c r="G110" s="134"/>
      <c r="H110" s="134"/>
      <c r="I110" s="134"/>
      <c r="J110" s="135"/>
      <c r="K110" s="135"/>
      <c r="L110" s="135"/>
    </row>
    <row r="111" spans="2:12">
      <c r="B111" s="134"/>
      <c r="C111" s="134"/>
      <c r="D111" s="134"/>
      <c r="E111" s="134"/>
      <c r="F111" s="134"/>
      <c r="G111" s="134"/>
      <c r="H111" s="134"/>
      <c r="I111" s="134"/>
      <c r="J111" s="135"/>
      <c r="K111" s="135"/>
      <c r="L111" s="135"/>
    </row>
    <row r="112" spans="2:12">
      <c r="B112" s="134"/>
      <c r="C112" s="134"/>
      <c r="D112" s="134"/>
      <c r="E112" s="134"/>
      <c r="F112" s="134"/>
      <c r="G112" s="134"/>
      <c r="H112" s="134"/>
      <c r="I112" s="134"/>
      <c r="J112" s="135"/>
      <c r="K112" s="135"/>
      <c r="L112" s="135"/>
    </row>
    <row r="113" spans="2:12">
      <c r="B113" s="134"/>
      <c r="C113" s="134"/>
      <c r="D113" s="134"/>
      <c r="E113" s="134"/>
      <c r="F113" s="134"/>
      <c r="G113" s="134"/>
      <c r="H113" s="134"/>
      <c r="I113" s="134"/>
      <c r="J113" s="135"/>
      <c r="K113" s="135"/>
      <c r="L113" s="135"/>
    </row>
    <row r="114" spans="2:12">
      <c r="B114" s="134"/>
      <c r="C114" s="134"/>
      <c r="D114" s="134"/>
      <c r="E114" s="134"/>
      <c r="F114" s="134"/>
      <c r="G114" s="134"/>
      <c r="H114" s="134"/>
      <c r="I114" s="134"/>
      <c r="J114" s="135"/>
      <c r="K114" s="135"/>
      <c r="L114" s="135"/>
    </row>
    <row r="115" spans="2:12">
      <c r="B115" s="134"/>
      <c r="C115" s="134"/>
      <c r="D115" s="134"/>
      <c r="E115" s="134"/>
      <c r="F115" s="134"/>
      <c r="G115" s="134"/>
      <c r="H115" s="134"/>
      <c r="I115" s="134"/>
      <c r="J115" s="135"/>
      <c r="K115" s="135"/>
      <c r="L115" s="135"/>
    </row>
    <row r="116" spans="2:12">
      <c r="B116" s="134"/>
      <c r="C116" s="134"/>
      <c r="D116" s="134"/>
      <c r="E116" s="134"/>
      <c r="F116" s="134"/>
      <c r="G116" s="134"/>
      <c r="H116" s="134"/>
      <c r="I116" s="134"/>
      <c r="J116" s="135"/>
      <c r="K116" s="135"/>
      <c r="L116" s="135"/>
    </row>
    <row r="117" spans="2:12">
      <c r="B117" s="134"/>
      <c r="C117" s="134"/>
      <c r="D117" s="134"/>
      <c r="E117" s="134"/>
      <c r="F117" s="134"/>
      <c r="G117" s="134"/>
      <c r="H117" s="134"/>
      <c r="I117" s="134"/>
      <c r="J117" s="135"/>
      <c r="K117" s="135"/>
      <c r="L117" s="135"/>
    </row>
    <row r="118" spans="2:12">
      <c r="B118" s="134"/>
      <c r="C118" s="134"/>
      <c r="D118" s="134"/>
      <c r="E118" s="134"/>
      <c r="F118" s="134"/>
      <c r="G118" s="134"/>
      <c r="H118" s="134"/>
      <c r="I118" s="134"/>
      <c r="J118" s="135"/>
      <c r="K118" s="135"/>
      <c r="L118" s="135"/>
    </row>
    <row r="119" spans="2:12">
      <c r="B119" s="134"/>
      <c r="C119" s="134"/>
      <c r="D119" s="134"/>
      <c r="E119" s="134"/>
      <c r="F119" s="134"/>
      <c r="G119" s="134"/>
      <c r="H119" s="134"/>
      <c r="I119" s="134"/>
      <c r="J119" s="135"/>
      <c r="K119" s="135"/>
      <c r="L119" s="135"/>
    </row>
    <row r="120" spans="2:12">
      <c r="B120" s="134"/>
      <c r="C120" s="134"/>
      <c r="D120" s="134"/>
      <c r="E120" s="134"/>
      <c r="F120" s="134"/>
      <c r="G120" s="134"/>
      <c r="H120" s="134"/>
      <c r="I120" s="134"/>
      <c r="J120" s="135"/>
      <c r="K120" s="135"/>
      <c r="L120" s="135"/>
    </row>
    <row r="121" spans="2:12">
      <c r="B121" s="134"/>
      <c r="C121" s="134"/>
      <c r="D121" s="134"/>
      <c r="E121" s="134"/>
      <c r="F121" s="134"/>
      <c r="G121" s="134"/>
      <c r="H121" s="134"/>
      <c r="I121" s="134"/>
      <c r="J121" s="135"/>
      <c r="K121" s="135"/>
      <c r="L121" s="135"/>
    </row>
    <row r="122" spans="2:12">
      <c r="B122" s="134"/>
      <c r="C122" s="134"/>
      <c r="D122" s="134"/>
      <c r="E122" s="134"/>
      <c r="F122" s="134"/>
      <c r="G122" s="134"/>
      <c r="H122" s="134"/>
      <c r="I122" s="134"/>
      <c r="J122" s="135"/>
      <c r="K122" s="135"/>
      <c r="L122" s="135"/>
    </row>
    <row r="123" spans="2:12">
      <c r="B123" s="134"/>
      <c r="C123" s="134"/>
      <c r="D123" s="134"/>
      <c r="E123" s="134"/>
      <c r="F123" s="134"/>
      <c r="G123" s="134"/>
      <c r="H123" s="134"/>
      <c r="I123" s="134"/>
      <c r="J123" s="135"/>
      <c r="K123" s="135"/>
      <c r="L123" s="135"/>
    </row>
    <row r="124" spans="2:12">
      <c r="B124" s="134"/>
      <c r="C124" s="134"/>
      <c r="D124" s="134"/>
      <c r="E124" s="134"/>
      <c r="F124" s="134"/>
      <c r="G124" s="134"/>
      <c r="H124" s="134"/>
      <c r="I124" s="134"/>
      <c r="J124" s="135"/>
      <c r="K124" s="135"/>
      <c r="L124" s="135"/>
    </row>
    <row r="125" spans="2:12">
      <c r="B125" s="134"/>
      <c r="C125" s="134"/>
      <c r="D125" s="134"/>
      <c r="E125" s="134"/>
      <c r="F125" s="134"/>
      <c r="G125" s="134"/>
      <c r="H125" s="134"/>
      <c r="I125" s="134"/>
      <c r="J125" s="135"/>
      <c r="K125" s="135"/>
      <c r="L125" s="135"/>
    </row>
    <row r="126" spans="2:12">
      <c r="B126" s="134"/>
      <c r="C126" s="134"/>
      <c r="D126" s="134"/>
      <c r="E126" s="134"/>
      <c r="F126" s="134"/>
      <c r="G126" s="134"/>
      <c r="H126" s="134"/>
      <c r="I126" s="134"/>
      <c r="J126" s="135"/>
      <c r="K126" s="135"/>
      <c r="L126" s="135"/>
    </row>
    <row r="127" spans="2:12">
      <c r="B127" s="134"/>
      <c r="C127" s="134"/>
      <c r="D127" s="134"/>
      <c r="E127" s="134"/>
      <c r="F127" s="134"/>
      <c r="G127" s="134"/>
      <c r="H127" s="134"/>
      <c r="I127" s="134"/>
      <c r="J127" s="135"/>
      <c r="K127" s="135"/>
      <c r="L127" s="135"/>
    </row>
    <row r="128" spans="2:12">
      <c r="B128" s="134"/>
      <c r="C128" s="134"/>
      <c r="D128" s="134"/>
      <c r="E128" s="134"/>
      <c r="F128" s="134"/>
      <c r="G128" s="134"/>
      <c r="H128" s="134"/>
      <c r="I128" s="134"/>
      <c r="J128" s="135"/>
      <c r="K128" s="135"/>
      <c r="L128" s="135"/>
    </row>
    <row r="129" spans="2:12">
      <c r="B129" s="134"/>
      <c r="C129" s="134"/>
      <c r="D129" s="134"/>
      <c r="E129" s="134"/>
      <c r="F129" s="134"/>
      <c r="G129" s="134"/>
      <c r="H129" s="134"/>
      <c r="I129" s="134"/>
      <c r="J129" s="135"/>
      <c r="K129" s="135"/>
      <c r="L129" s="135"/>
    </row>
    <row r="130" spans="2:12">
      <c r="B130" s="134"/>
      <c r="C130" s="134"/>
      <c r="D130" s="134"/>
      <c r="E130" s="134"/>
      <c r="F130" s="134"/>
      <c r="G130" s="134"/>
      <c r="H130" s="134"/>
      <c r="I130" s="134"/>
      <c r="J130" s="135"/>
      <c r="K130" s="135"/>
      <c r="L130" s="135"/>
    </row>
    <row r="131" spans="2:12">
      <c r="B131" s="134"/>
      <c r="C131" s="134"/>
      <c r="D131" s="134"/>
      <c r="E131" s="134"/>
      <c r="F131" s="134"/>
      <c r="G131" s="134"/>
      <c r="H131" s="134"/>
      <c r="I131" s="134"/>
      <c r="J131" s="135"/>
      <c r="K131" s="135"/>
      <c r="L131" s="135"/>
    </row>
    <row r="132" spans="2:12">
      <c r="B132" s="134"/>
      <c r="C132" s="134"/>
      <c r="D132" s="134"/>
      <c r="E132" s="134"/>
      <c r="F132" s="134"/>
      <c r="G132" s="134"/>
      <c r="H132" s="134"/>
      <c r="I132" s="134"/>
      <c r="J132" s="135"/>
      <c r="K132" s="135"/>
      <c r="L132" s="135"/>
    </row>
    <row r="133" spans="2:12">
      <c r="B133" s="134"/>
      <c r="C133" s="134"/>
      <c r="D133" s="134"/>
      <c r="E133" s="134"/>
      <c r="F133" s="134"/>
      <c r="G133" s="134"/>
      <c r="H133" s="134"/>
      <c r="I133" s="134"/>
      <c r="J133" s="135"/>
      <c r="K133" s="135"/>
      <c r="L133" s="135"/>
    </row>
    <row r="134" spans="2:12">
      <c r="B134" s="134"/>
      <c r="C134" s="134"/>
      <c r="D134" s="134"/>
      <c r="E134" s="134"/>
      <c r="F134" s="134"/>
      <c r="G134" s="134"/>
      <c r="H134" s="134"/>
      <c r="I134" s="134"/>
      <c r="J134" s="135"/>
      <c r="K134" s="135"/>
      <c r="L134" s="135"/>
    </row>
    <row r="135" spans="2:12">
      <c r="B135" s="134"/>
      <c r="C135" s="134"/>
      <c r="D135" s="134"/>
      <c r="E135" s="134"/>
      <c r="F135" s="134"/>
      <c r="G135" s="134"/>
      <c r="H135" s="134"/>
      <c r="I135" s="134"/>
      <c r="J135" s="135"/>
      <c r="K135" s="135"/>
      <c r="L135" s="135"/>
    </row>
    <row r="136" spans="2:12">
      <c r="B136" s="134"/>
      <c r="C136" s="134"/>
      <c r="D136" s="134"/>
      <c r="E136" s="134"/>
      <c r="F136" s="134"/>
      <c r="G136" s="134"/>
      <c r="H136" s="134"/>
      <c r="I136" s="134"/>
      <c r="J136" s="135"/>
      <c r="K136" s="135"/>
      <c r="L136" s="135"/>
    </row>
    <row r="137" spans="2:12">
      <c r="B137" s="134"/>
      <c r="C137" s="134"/>
      <c r="D137" s="134"/>
      <c r="E137" s="134"/>
      <c r="F137" s="134"/>
      <c r="G137" s="134"/>
      <c r="H137" s="134"/>
      <c r="I137" s="134"/>
      <c r="J137" s="135"/>
      <c r="K137" s="135"/>
      <c r="L137" s="135"/>
    </row>
    <row r="138" spans="2:12">
      <c r="B138" s="134"/>
      <c r="C138" s="134"/>
      <c r="D138" s="134"/>
      <c r="E138" s="134"/>
      <c r="F138" s="134"/>
      <c r="G138" s="134"/>
      <c r="H138" s="134"/>
      <c r="I138" s="134"/>
      <c r="J138" s="135"/>
      <c r="K138" s="135"/>
      <c r="L138" s="135"/>
    </row>
    <row r="139" spans="2:12">
      <c r="B139" s="134"/>
      <c r="C139" s="134"/>
      <c r="D139" s="134"/>
      <c r="E139" s="134"/>
      <c r="F139" s="134"/>
      <c r="G139" s="134"/>
      <c r="H139" s="134"/>
      <c r="I139" s="134"/>
      <c r="J139" s="135"/>
      <c r="K139" s="135"/>
      <c r="L139" s="135"/>
    </row>
    <row r="140" spans="2:12">
      <c r="B140" s="134"/>
      <c r="C140" s="134"/>
      <c r="D140" s="134"/>
      <c r="E140" s="134"/>
      <c r="F140" s="134"/>
      <c r="G140" s="134"/>
      <c r="H140" s="134"/>
      <c r="I140" s="134"/>
      <c r="J140" s="135"/>
      <c r="K140" s="135"/>
      <c r="L140" s="135"/>
    </row>
    <row r="141" spans="2:12">
      <c r="B141" s="134"/>
      <c r="C141" s="134"/>
      <c r="D141" s="134"/>
      <c r="E141" s="134"/>
      <c r="F141" s="134"/>
      <c r="G141" s="134"/>
      <c r="H141" s="134"/>
      <c r="I141" s="134"/>
      <c r="J141" s="135"/>
      <c r="K141" s="135"/>
      <c r="L141" s="135"/>
    </row>
    <row r="142" spans="2:12">
      <c r="B142" s="134"/>
      <c r="C142" s="134"/>
      <c r="D142" s="134"/>
      <c r="E142" s="134"/>
      <c r="F142" s="134"/>
      <c r="G142" s="134"/>
      <c r="H142" s="134"/>
      <c r="I142" s="134"/>
      <c r="J142" s="135"/>
      <c r="K142" s="135"/>
      <c r="L142" s="135"/>
    </row>
    <row r="143" spans="2:12">
      <c r="B143" s="134"/>
      <c r="C143" s="134"/>
      <c r="D143" s="134"/>
      <c r="E143" s="134"/>
      <c r="F143" s="134"/>
      <c r="G143" s="134"/>
      <c r="H143" s="134"/>
      <c r="I143" s="134"/>
      <c r="J143" s="135"/>
      <c r="K143" s="135"/>
      <c r="L143" s="135"/>
    </row>
    <row r="144" spans="2:12">
      <c r="B144" s="134"/>
      <c r="C144" s="134"/>
      <c r="D144" s="134"/>
      <c r="E144" s="134"/>
      <c r="F144" s="134"/>
      <c r="G144" s="134"/>
      <c r="H144" s="134"/>
      <c r="I144" s="134"/>
      <c r="J144" s="135"/>
      <c r="K144" s="135"/>
      <c r="L144" s="135"/>
    </row>
    <row r="145" spans="2:12">
      <c r="B145" s="134"/>
      <c r="C145" s="134"/>
      <c r="D145" s="134"/>
      <c r="E145" s="134"/>
      <c r="F145" s="134"/>
      <c r="G145" s="134"/>
      <c r="H145" s="134"/>
      <c r="I145" s="134"/>
      <c r="J145" s="135"/>
      <c r="K145" s="135"/>
      <c r="L145" s="135"/>
    </row>
    <row r="146" spans="2:12">
      <c r="B146" s="134"/>
      <c r="C146" s="134"/>
      <c r="D146" s="134"/>
      <c r="E146" s="134"/>
      <c r="F146" s="134"/>
      <c r="G146" s="134"/>
      <c r="H146" s="134"/>
      <c r="I146" s="134"/>
      <c r="J146" s="135"/>
      <c r="K146" s="135"/>
      <c r="L146" s="135"/>
    </row>
    <row r="147" spans="2:12">
      <c r="B147" s="134"/>
      <c r="C147" s="134"/>
      <c r="D147" s="134"/>
      <c r="E147" s="134"/>
      <c r="F147" s="134"/>
      <c r="G147" s="134"/>
      <c r="H147" s="134"/>
      <c r="I147" s="134"/>
      <c r="J147" s="135"/>
      <c r="K147" s="135"/>
      <c r="L147" s="135"/>
    </row>
    <row r="148" spans="2:12">
      <c r="B148" s="134"/>
      <c r="C148" s="134"/>
      <c r="D148" s="134"/>
      <c r="E148" s="134"/>
      <c r="F148" s="134"/>
      <c r="G148" s="134"/>
      <c r="H148" s="134"/>
      <c r="I148" s="134"/>
      <c r="J148" s="135"/>
      <c r="K148" s="135"/>
      <c r="L148" s="135"/>
    </row>
    <row r="149" spans="2:12">
      <c r="B149" s="134"/>
      <c r="C149" s="134"/>
      <c r="D149" s="134"/>
      <c r="E149" s="134"/>
      <c r="F149" s="134"/>
      <c r="G149" s="134"/>
      <c r="H149" s="134"/>
      <c r="I149" s="134"/>
      <c r="J149" s="135"/>
      <c r="K149" s="135"/>
      <c r="L149" s="135"/>
    </row>
  </sheetData>
  <autoFilter ref="B3:G17" xr:uid="{00000000-0009-0000-0000-000003000000}">
    <filterColumn colId="3" hiddenButton="1" showButton="0"/>
  </autoFilter>
  <mergeCells count="32">
    <mergeCell ref="D14:F14"/>
    <mergeCell ref="D15:F15"/>
    <mergeCell ref="D16:F16"/>
    <mergeCell ref="B19:B20"/>
    <mergeCell ref="J3:L3"/>
    <mergeCell ref="C3:C4"/>
    <mergeCell ref="B3:B4"/>
    <mergeCell ref="D10:F10"/>
    <mergeCell ref="D11:F11"/>
    <mergeCell ref="D12:F12"/>
    <mergeCell ref="D13:F13"/>
    <mergeCell ref="D3:F4"/>
    <mergeCell ref="D5:F5"/>
    <mergeCell ref="D6:F6"/>
    <mergeCell ref="D7:F7"/>
    <mergeCell ref="D8:F8"/>
    <mergeCell ref="B17:I17"/>
    <mergeCell ref="G14:I14"/>
    <mergeCell ref="G15:I15"/>
    <mergeCell ref="G16:I16"/>
    <mergeCell ref="B1:I2"/>
    <mergeCell ref="G9:I9"/>
    <mergeCell ref="G10:I10"/>
    <mergeCell ref="G11:I11"/>
    <mergeCell ref="G12:I12"/>
    <mergeCell ref="G13:I13"/>
    <mergeCell ref="G3:I4"/>
    <mergeCell ref="G5:I5"/>
    <mergeCell ref="G6:I6"/>
    <mergeCell ref="G7:I7"/>
    <mergeCell ref="G8:I8"/>
    <mergeCell ref="D9:F9"/>
  </mergeCells>
  <pageMargins left="0.51181102362204722" right="0.51181102362204722" top="0.78740157480314965" bottom="0.78740157480314965" header="0.31496062992125984" footer="0.31496062992125984"/>
  <pageSetup paperSize="9" orientation="portrait" horizontalDpi="4294967295" verticalDpi="4294967295" r:id="rId1"/>
  <headerFooter>
    <oddFooter>&amp;LFRM-SGSUS-007-01 Rev.00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B1:S27"/>
  <sheetViews>
    <sheetView showGridLines="0" workbookViewId="0">
      <selection activeCell="R16" sqref="R16"/>
    </sheetView>
  </sheetViews>
  <sheetFormatPr defaultRowHeight="15"/>
  <cols>
    <col min="1" max="1" width="1.85546875" customWidth="1"/>
    <col min="2" max="4" width="15.7109375" style="2" customWidth="1"/>
    <col min="5" max="5" width="29.28515625" style="2" customWidth="1"/>
    <col min="6" max="9" width="15.7109375" style="5" customWidth="1"/>
    <col min="10" max="13" width="15.7109375" style="2" customWidth="1"/>
    <col min="14" max="14" width="18.42578125" style="2" customWidth="1"/>
    <col min="15" max="15" width="15.7109375" customWidth="1"/>
    <col min="18" max="18" width="25.140625" customWidth="1"/>
    <col min="19" max="19" width="14.42578125" customWidth="1"/>
  </cols>
  <sheetData>
    <row r="1" spans="2:19" ht="9" customHeight="1">
      <c r="B1" s="41"/>
      <c r="C1" s="41"/>
      <c r="D1" s="41"/>
      <c r="E1" s="41"/>
      <c r="F1" s="42"/>
      <c r="G1" s="42"/>
      <c r="H1" s="42"/>
      <c r="I1" s="42"/>
      <c r="J1" s="41"/>
      <c r="K1" s="41"/>
      <c r="L1" s="41"/>
      <c r="M1" s="41"/>
      <c r="N1" s="41"/>
    </row>
    <row r="2" spans="2:19" ht="8.25" customHeight="1">
      <c r="B2" s="41"/>
      <c r="C2" s="41"/>
      <c r="D2" s="41"/>
      <c r="E2" s="41"/>
      <c r="F2" s="42"/>
      <c r="G2" s="42"/>
      <c r="H2" s="42"/>
      <c r="I2" s="42"/>
      <c r="J2" s="41"/>
      <c r="K2" s="41"/>
      <c r="L2" s="41"/>
      <c r="M2" s="41"/>
      <c r="N2" s="41"/>
    </row>
    <row r="3" spans="2:19" ht="22.5">
      <c r="B3" s="465" t="s">
        <v>86</v>
      </c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7"/>
      <c r="R3" s="468"/>
      <c r="S3" s="468"/>
    </row>
    <row r="4" spans="2:19" ht="49.5">
      <c r="B4" s="203" t="s">
        <v>60</v>
      </c>
      <c r="C4" s="459" t="s">
        <v>87</v>
      </c>
      <c r="D4" s="460"/>
      <c r="E4" s="461"/>
      <c r="F4" s="459" t="s">
        <v>63</v>
      </c>
      <c r="G4" s="460"/>
      <c r="H4" s="461"/>
      <c r="I4" s="215" t="s">
        <v>88</v>
      </c>
      <c r="J4" s="215" t="s">
        <v>89</v>
      </c>
      <c r="K4" s="215" t="s">
        <v>90</v>
      </c>
      <c r="L4" s="203" t="s">
        <v>91</v>
      </c>
      <c r="M4" s="215" t="s">
        <v>92</v>
      </c>
      <c r="N4" s="203" t="s">
        <v>93</v>
      </c>
    </row>
    <row r="5" spans="2:19" ht="15" customHeight="1">
      <c r="B5" s="84" t="s">
        <v>94</v>
      </c>
      <c r="C5" s="453" t="s">
        <v>67</v>
      </c>
      <c r="D5" s="454"/>
      <c r="E5" s="455"/>
      <c r="F5" s="453" t="s">
        <v>67</v>
      </c>
      <c r="G5" s="454"/>
      <c r="H5" s="454"/>
      <c r="I5" s="217" t="s">
        <v>67</v>
      </c>
      <c r="J5" s="217" t="s">
        <v>67</v>
      </c>
      <c r="K5" s="214" t="s">
        <v>67</v>
      </c>
      <c r="L5" s="213" t="s">
        <v>67</v>
      </c>
      <c r="M5" s="214" t="s">
        <v>67</v>
      </c>
      <c r="N5" s="218">
        <f t="shared" ref="N5:N22" si="0">SUM(I5:M5)</f>
        <v>0</v>
      </c>
    </row>
    <row r="6" spans="2:19" ht="15" customHeight="1">
      <c r="B6" s="84" t="s">
        <v>95</v>
      </c>
      <c r="C6" s="453" t="s">
        <v>96</v>
      </c>
      <c r="D6" s="454"/>
      <c r="E6" s="455"/>
      <c r="F6" s="462" t="s">
        <v>70</v>
      </c>
      <c r="G6" s="463"/>
      <c r="H6" s="464"/>
      <c r="I6" s="216">
        <v>65</v>
      </c>
      <c r="J6" s="216"/>
      <c r="K6" s="216"/>
      <c r="L6" s="85"/>
      <c r="M6" s="216"/>
      <c r="N6" s="85">
        <f t="shared" si="0"/>
        <v>65</v>
      </c>
    </row>
    <row r="7" spans="2:19" ht="15" customHeight="1">
      <c r="B7" s="84" t="s">
        <v>97</v>
      </c>
      <c r="C7" s="453"/>
      <c r="D7" s="454"/>
      <c r="E7" s="455"/>
      <c r="F7" s="453"/>
      <c r="G7" s="454"/>
      <c r="H7" s="455"/>
      <c r="I7" s="85"/>
      <c r="J7" s="85"/>
      <c r="K7" s="85"/>
      <c r="L7" s="85"/>
      <c r="M7" s="85"/>
      <c r="N7" s="85">
        <f t="shared" si="0"/>
        <v>0</v>
      </c>
    </row>
    <row r="8" spans="2:19" ht="15" customHeight="1">
      <c r="B8" s="84"/>
      <c r="C8" s="453"/>
      <c r="D8" s="454"/>
      <c r="E8" s="455"/>
      <c r="F8" s="453"/>
      <c r="G8" s="454"/>
      <c r="H8" s="455"/>
      <c r="I8" s="85"/>
      <c r="J8" s="85"/>
      <c r="K8" s="85"/>
      <c r="L8" s="85"/>
      <c r="M8" s="85"/>
      <c r="N8" s="85">
        <f t="shared" si="0"/>
        <v>0</v>
      </c>
    </row>
    <row r="9" spans="2:19" ht="15" customHeight="1">
      <c r="B9" s="84"/>
      <c r="C9" s="453"/>
      <c r="D9" s="454"/>
      <c r="E9" s="455"/>
      <c r="F9" s="453"/>
      <c r="G9" s="454"/>
      <c r="H9" s="455"/>
      <c r="I9" s="85"/>
      <c r="J9" s="85"/>
      <c r="K9" s="85"/>
      <c r="L9" s="85"/>
      <c r="M9" s="85"/>
      <c r="N9" s="85">
        <f t="shared" si="0"/>
        <v>0</v>
      </c>
    </row>
    <row r="10" spans="2:19" ht="15" customHeight="1">
      <c r="B10" s="84"/>
      <c r="C10" s="453"/>
      <c r="D10" s="454"/>
      <c r="E10" s="455"/>
      <c r="F10" s="453"/>
      <c r="G10" s="454"/>
      <c r="H10" s="455"/>
      <c r="I10" s="85"/>
      <c r="J10" s="85"/>
      <c r="K10" s="85"/>
      <c r="L10" s="85"/>
      <c r="M10" s="85"/>
      <c r="N10" s="85">
        <f t="shared" si="0"/>
        <v>0</v>
      </c>
    </row>
    <row r="11" spans="2:19" ht="15" customHeight="1">
      <c r="B11" s="84"/>
      <c r="C11" s="453"/>
      <c r="D11" s="454"/>
      <c r="E11" s="455"/>
      <c r="F11" s="453"/>
      <c r="G11" s="454"/>
      <c r="H11" s="455"/>
      <c r="I11" s="85"/>
      <c r="J11" s="85"/>
      <c r="K11" s="85"/>
      <c r="L11" s="85"/>
      <c r="M11" s="85"/>
      <c r="N11" s="85">
        <f t="shared" si="0"/>
        <v>0</v>
      </c>
    </row>
    <row r="12" spans="2:19" ht="15" customHeight="1">
      <c r="B12" s="84"/>
      <c r="C12" s="453"/>
      <c r="D12" s="454"/>
      <c r="E12" s="455"/>
      <c r="F12" s="453"/>
      <c r="G12" s="454"/>
      <c r="H12" s="455"/>
      <c r="I12" s="85"/>
      <c r="J12" s="85"/>
      <c r="K12" s="85"/>
      <c r="L12" s="85"/>
      <c r="M12" s="85"/>
      <c r="N12" s="85">
        <f t="shared" si="0"/>
        <v>0</v>
      </c>
    </row>
    <row r="13" spans="2:19" ht="15" customHeight="1">
      <c r="B13" s="84"/>
      <c r="C13" s="453"/>
      <c r="D13" s="454"/>
      <c r="E13" s="455"/>
      <c r="F13" s="453"/>
      <c r="G13" s="454"/>
      <c r="H13" s="455"/>
      <c r="I13" s="85"/>
      <c r="J13" s="85"/>
      <c r="K13" s="85"/>
      <c r="L13" s="85"/>
      <c r="M13" s="85"/>
      <c r="N13" s="85">
        <f t="shared" si="0"/>
        <v>0</v>
      </c>
    </row>
    <row r="14" spans="2:19" ht="15" customHeight="1">
      <c r="B14" s="84"/>
      <c r="C14" s="453"/>
      <c r="D14" s="454"/>
      <c r="E14" s="455"/>
      <c r="F14" s="453"/>
      <c r="G14" s="454"/>
      <c r="H14" s="455"/>
      <c r="I14" s="85"/>
      <c r="J14" s="85"/>
      <c r="K14" s="85"/>
      <c r="L14" s="85"/>
      <c r="M14" s="85"/>
      <c r="N14" s="85">
        <f t="shared" si="0"/>
        <v>0</v>
      </c>
    </row>
    <row r="15" spans="2:19" ht="15" customHeight="1">
      <c r="B15" s="84"/>
      <c r="C15" s="453"/>
      <c r="D15" s="454"/>
      <c r="E15" s="455"/>
      <c r="F15" s="453"/>
      <c r="G15" s="454"/>
      <c r="H15" s="455"/>
      <c r="I15" s="85"/>
      <c r="J15" s="85"/>
      <c r="K15" s="85"/>
      <c r="L15" s="85"/>
      <c r="M15" s="85"/>
      <c r="N15" s="85">
        <f t="shared" si="0"/>
        <v>0</v>
      </c>
    </row>
    <row r="16" spans="2:19" ht="15" customHeight="1">
      <c r="B16" s="84"/>
      <c r="C16" s="453"/>
      <c r="D16" s="454"/>
      <c r="E16" s="455"/>
      <c r="F16" s="453"/>
      <c r="G16" s="454"/>
      <c r="H16" s="455"/>
      <c r="I16" s="85"/>
      <c r="J16" s="85"/>
      <c r="K16" s="85"/>
      <c r="L16" s="85"/>
      <c r="M16" s="85"/>
      <c r="N16" s="85">
        <f t="shared" si="0"/>
        <v>0</v>
      </c>
    </row>
    <row r="17" spans="2:17" ht="15" customHeight="1">
      <c r="B17" s="86"/>
      <c r="C17" s="453"/>
      <c r="D17" s="454"/>
      <c r="E17" s="455"/>
      <c r="F17" s="453"/>
      <c r="G17" s="454"/>
      <c r="H17" s="455"/>
      <c r="I17" s="85"/>
      <c r="J17" s="85"/>
      <c r="K17" s="85"/>
      <c r="L17" s="85"/>
      <c r="M17" s="87"/>
      <c r="N17" s="85">
        <f t="shared" si="0"/>
        <v>0</v>
      </c>
    </row>
    <row r="18" spans="2:17" ht="15" customHeight="1">
      <c r="B18" s="86"/>
      <c r="C18" s="453"/>
      <c r="D18" s="454"/>
      <c r="E18" s="455"/>
      <c r="F18" s="453"/>
      <c r="G18" s="454"/>
      <c r="H18" s="455"/>
      <c r="I18" s="85"/>
      <c r="J18" s="85"/>
      <c r="K18" s="85"/>
      <c r="L18" s="85"/>
      <c r="M18" s="87"/>
      <c r="N18" s="85">
        <f t="shared" si="0"/>
        <v>0</v>
      </c>
    </row>
    <row r="19" spans="2:17" ht="15" customHeight="1">
      <c r="B19" s="86"/>
      <c r="C19" s="453"/>
      <c r="D19" s="454"/>
      <c r="E19" s="455"/>
      <c r="F19" s="453"/>
      <c r="G19" s="454"/>
      <c r="H19" s="455"/>
      <c r="I19" s="85"/>
      <c r="J19" s="85"/>
      <c r="K19" s="85"/>
      <c r="L19" s="85"/>
      <c r="M19" s="87"/>
      <c r="N19" s="85">
        <f t="shared" si="0"/>
        <v>0</v>
      </c>
    </row>
    <row r="20" spans="2:17" ht="15" customHeight="1">
      <c r="B20" s="86"/>
      <c r="C20" s="453"/>
      <c r="D20" s="454"/>
      <c r="E20" s="455"/>
      <c r="F20" s="453"/>
      <c r="G20" s="454"/>
      <c r="H20" s="455"/>
      <c r="I20" s="85"/>
      <c r="J20" s="85"/>
      <c r="K20" s="85"/>
      <c r="L20" s="85"/>
      <c r="M20" s="87"/>
      <c r="N20" s="85">
        <f t="shared" si="0"/>
        <v>0</v>
      </c>
    </row>
    <row r="21" spans="2:17" ht="15" customHeight="1">
      <c r="B21" s="86"/>
      <c r="C21" s="453"/>
      <c r="D21" s="454"/>
      <c r="E21" s="455"/>
      <c r="F21" s="453"/>
      <c r="G21" s="454"/>
      <c r="H21" s="455"/>
      <c r="I21" s="85"/>
      <c r="J21" s="85"/>
      <c r="K21" s="85"/>
      <c r="L21" s="85"/>
      <c r="M21" s="87"/>
      <c r="N21" s="85">
        <f t="shared" si="0"/>
        <v>0</v>
      </c>
    </row>
    <row r="22" spans="2:17" ht="15.75">
      <c r="B22" s="86"/>
      <c r="C22" s="453"/>
      <c r="D22" s="454"/>
      <c r="E22" s="455"/>
      <c r="F22" s="453"/>
      <c r="G22" s="454"/>
      <c r="H22" s="455"/>
      <c r="I22" s="85"/>
      <c r="J22" s="85"/>
      <c r="K22" s="85"/>
      <c r="L22" s="85"/>
      <c r="M22" s="87"/>
      <c r="N22" s="85">
        <f t="shared" si="0"/>
        <v>0</v>
      </c>
    </row>
    <row r="23" spans="2:17" ht="18">
      <c r="B23" s="456"/>
      <c r="C23" s="457"/>
      <c r="D23" s="457"/>
      <c r="E23" s="458"/>
      <c r="F23" s="456" t="s">
        <v>98</v>
      </c>
      <c r="G23" s="457"/>
      <c r="H23" s="458"/>
      <c r="I23" s="43">
        <f>SUM(I5:I22)</f>
        <v>65</v>
      </c>
      <c r="J23" s="43">
        <f t="shared" ref="J23:M23" si="1">SUM(J5:J22)</f>
        <v>0</v>
      </c>
      <c r="K23" s="43">
        <f t="shared" si="1"/>
        <v>0</v>
      </c>
      <c r="L23" s="43">
        <f t="shared" si="1"/>
        <v>0</v>
      </c>
      <c r="M23" s="43">
        <f t="shared" si="1"/>
        <v>0</v>
      </c>
      <c r="N23" s="44">
        <f>SUM(N5:N22)</f>
        <v>65</v>
      </c>
    </row>
    <row r="25" spans="2:17">
      <c r="B25" s="447" t="s">
        <v>72</v>
      </c>
      <c r="C25" s="133" t="s">
        <v>73</v>
      </c>
      <c r="D25" s="133" t="s">
        <v>74</v>
      </c>
      <c r="E25" s="133" t="s">
        <v>75</v>
      </c>
      <c r="F25" s="133" t="s">
        <v>76</v>
      </c>
      <c r="G25" s="133" t="s">
        <v>77</v>
      </c>
      <c r="H25" s="133" t="s">
        <v>78</v>
      </c>
      <c r="I25" s="133" t="s">
        <v>79</v>
      </c>
      <c r="J25" s="133" t="s">
        <v>80</v>
      </c>
      <c r="K25" s="133" t="s">
        <v>81</v>
      </c>
      <c r="L25" s="133" t="s">
        <v>82</v>
      </c>
      <c r="M25" s="133" t="s">
        <v>83</v>
      </c>
      <c r="N25" s="133" t="s">
        <v>84</v>
      </c>
    </row>
    <row r="26" spans="2:17">
      <c r="B26" s="447"/>
      <c r="C26" s="335">
        <f>N5</f>
        <v>0</v>
      </c>
      <c r="D26" s="335">
        <v>65</v>
      </c>
      <c r="E26" s="335"/>
      <c r="F26" s="335"/>
      <c r="G26" s="335"/>
      <c r="H26" s="335"/>
      <c r="I26" s="335"/>
      <c r="J26" s="335"/>
      <c r="K26" s="335"/>
      <c r="L26" s="335"/>
      <c r="M26" s="335"/>
      <c r="N26" s="335"/>
    </row>
    <row r="27" spans="2:17" ht="18.75" customHeight="1">
      <c r="B27" s="195" t="s">
        <v>85</v>
      </c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</row>
  </sheetData>
  <mergeCells count="43">
    <mergeCell ref="B3:N3"/>
    <mergeCell ref="R3:S3"/>
    <mergeCell ref="B25:B26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F14:H14"/>
    <mergeCell ref="F15:H15"/>
    <mergeCell ref="F16:H16"/>
    <mergeCell ref="C16:E16"/>
    <mergeCell ref="C17:E17"/>
    <mergeCell ref="F9:H9"/>
    <mergeCell ref="F10:H10"/>
    <mergeCell ref="F11:H11"/>
    <mergeCell ref="F12:H12"/>
    <mergeCell ref="F13:H13"/>
    <mergeCell ref="F4:H4"/>
    <mergeCell ref="F5:H5"/>
    <mergeCell ref="F6:H6"/>
    <mergeCell ref="F7:H7"/>
    <mergeCell ref="F8:H8"/>
    <mergeCell ref="F22:H22"/>
    <mergeCell ref="B23:E23"/>
    <mergeCell ref="F23:H23"/>
    <mergeCell ref="F17:H17"/>
    <mergeCell ref="F18:H18"/>
    <mergeCell ref="F19:H19"/>
    <mergeCell ref="F20:H20"/>
    <mergeCell ref="F21:H21"/>
    <mergeCell ref="C21:E21"/>
    <mergeCell ref="C22:E22"/>
    <mergeCell ref="C18:E18"/>
    <mergeCell ref="C19:E19"/>
    <mergeCell ref="C20:E20"/>
  </mergeCells>
  <pageMargins left="0.51181102362204722" right="0.51181102362204722" top="0.78740157480314965" bottom="0.78740157480314965" header="0.31496062992125984" footer="0.31496062992125984"/>
  <pageSetup paperSize="9" orientation="portrait" horizontalDpi="4294967295" verticalDpi="4294967295" r:id="rId1"/>
  <headerFooter>
    <oddFooter>&amp;LFRM-SGSUS-007-01 Rev.00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B1:S33"/>
  <sheetViews>
    <sheetView showGridLines="0" workbookViewId="0">
      <selection activeCell="K15" sqref="K15"/>
    </sheetView>
  </sheetViews>
  <sheetFormatPr defaultRowHeight="15"/>
  <cols>
    <col min="1" max="1" width="2" customWidth="1"/>
    <col min="2" max="2" width="19.7109375" style="2" customWidth="1"/>
    <col min="3" max="7" width="15.7109375" style="2" customWidth="1"/>
    <col min="8" max="9" width="15.7109375" style="5" customWidth="1"/>
    <col min="10" max="14" width="15.7109375" style="2" customWidth="1"/>
    <col min="15" max="18" width="15.7109375" customWidth="1"/>
    <col min="19" max="19" width="14.42578125" customWidth="1"/>
  </cols>
  <sheetData>
    <row r="1" spans="2:19" ht="9" customHeight="1">
      <c r="B1" s="41"/>
      <c r="C1" s="41"/>
      <c r="D1" s="41"/>
      <c r="E1" s="41"/>
      <c r="F1" s="41"/>
      <c r="G1" s="41"/>
      <c r="H1" s="42"/>
      <c r="I1" s="42"/>
      <c r="J1" s="41"/>
      <c r="K1" s="41"/>
      <c r="L1" s="41"/>
      <c r="M1" s="41"/>
      <c r="N1" s="41"/>
    </row>
    <row r="2" spans="2:19" ht="8.25" customHeight="1">
      <c r="B2" s="41"/>
      <c r="C2" s="41"/>
      <c r="D2" s="41"/>
      <c r="E2" s="41"/>
      <c r="F2" s="41"/>
      <c r="G2" s="41"/>
      <c r="H2" s="42"/>
      <c r="I2" s="42"/>
      <c r="J2" s="41"/>
      <c r="K2" s="41"/>
      <c r="L2" s="41"/>
      <c r="M2" s="41"/>
      <c r="N2" s="41"/>
    </row>
    <row r="3" spans="2:19" ht="31.5" customHeight="1">
      <c r="B3" s="473" t="s">
        <v>99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5"/>
      <c r="R3" s="468"/>
      <c r="S3" s="468"/>
    </row>
    <row r="4" spans="2:19" ht="66">
      <c r="B4" s="186" t="s">
        <v>60</v>
      </c>
      <c r="C4" s="476" t="s">
        <v>87</v>
      </c>
      <c r="D4" s="477"/>
      <c r="E4" s="478"/>
      <c r="F4" s="476" t="s">
        <v>63</v>
      </c>
      <c r="G4" s="477"/>
      <c r="H4" s="478"/>
      <c r="I4" s="186" t="s">
        <v>88</v>
      </c>
      <c r="J4" s="186" t="s">
        <v>89</v>
      </c>
      <c r="K4" s="186" t="s">
        <v>90</v>
      </c>
      <c r="L4" s="186" t="s">
        <v>91</v>
      </c>
      <c r="M4" s="186" t="s">
        <v>92</v>
      </c>
      <c r="N4" s="186" t="s">
        <v>93</v>
      </c>
    </row>
    <row r="5" spans="2:19" ht="33" customHeight="1">
      <c r="B5" s="84" t="s">
        <v>13</v>
      </c>
      <c r="C5" s="469" t="s">
        <v>100</v>
      </c>
      <c r="D5" s="454"/>
      <c r="E5" s="455"/>
      <c r="F5" s="469" t="s">
        <v>101</v>
      </c>
      <c r="G5" s="454"/>
      <c r="H5" s="455"/>
      <c r="I5" s="85">
        <v>51</v>
      </c>
      <c r="J5" s="85"/>
      <c r="K5" s="85"/>
      <c r="L5" s="85"/>
      <c r="M5" s="85"/>
      <c r="N5" s="85">
        <f t="shared" ref="N5:N22" si="0">SUM(I5:M5)</f>
        <v>51</v>
      </c>
    </row>
    <row r="6" spans="2:19" ht="15.75">
      <c r="B6" s="84" t="s">
        <v>14</v>
      </c>
      <c r="C6" s="469" t="s">
        <v>102</v>
      </c>
      <c r="D6" s="454"/>
      <c r="E6" s="455"/>
      <c r="F6" s="469" t="s">
        <v>102</v>
      </c>
      <c r="G6" s="454"/>
      <c r="H6" s="455"/>
      <c r="I6" s="85">
        <v>0</v>
      </c>
      <c r="J6" s="85"/>
      <c r="K6" s="85"/>
      <c r="L6" s="85"/>
      <c r="M6" s="85"/>
      <c r="N6" s="85">
        <f t="shared" si="0"/>
        <v>0</v>
      </c>
    </row>
    <row r="7" spans="2:19" ht="15.75">
      <c r="B7" s="84" t="s">
        <v>15</v>
      </c>
      <c r="C7" s="453"/>
      <c r="D7" s="454"/>
      <c r="E7" s="455"/>
      <c r="F7" s="453"/>
      <c r="G7" s="454"/>
      <c r="H7" s="455"/>
      <c r="I7" s="85"/>
      <c r="J7" s="85"/>
      <c r="K7" s="85"/>
      <c r="L7" s="85"/>
      <c r="M7" s="85"/>
      <c r="N7" s="85">
        <f t="shared" si="0"/>
        <v>0</v>
      </c>
    </row>
    <row r="8" spans="2:19" ht="15.75">
      <c r="B8" s="84"/>
      <c r="C8" s="453"/>
      <c r="D8" s="454"/>
      <c r="E8" s="455"/>
      <c r="F8" s="453"/>
      <c r="G8" s="454"/>
      <c r="H8" s="455"/>
      <c r="I8" s="85"/>
      <c r="J8" s="85"/>
      <c r="K8" s="85"/>
      <c r="L8" s="85"/>
      <c r="M8" s="85"/>
      <c r="N8" s="85">
        <f t="shared" si="0"/>
        <v>0</v>
      </c>
    </row>
    <row r="9" spans="2:19" ht="15.75">
      <c r="B9" s="84"/>
      <c r="C9" s="453"/>
      <c r="D9" s="454"/>
      <c r="E9" s="455"/>
      <c r="F9" s="453"/>
      <c r="G9" s="454"/>
      <c r="H9" s="455"/>
      <c r="I9" s="85"/>
      <c r="J9" s="85"/>
      <c r="K9" s="85"/>
      <c r="L9" s="85"/>
      <c r="M9" s="85"/>
      <c r="N9" s="85">
        <f t="shared" si="0"/>
        <v>0</v>
      </c>
    </row>
    <row r="10" spans="2:19" ht="15.75">
      <c r="B10" s="84"/>
      <c r="C10" s="453"/>
      <c r="D10" s="454"/>
      <c r="E10" s="455"/>
      <c r="F10" s="453"/>
      <c r="G10" s="454"/>
      <c r="H10" s="455"/>
      <c r="I10" s="85"/>
      <c r="J10" s="85"/>
      <c r="K10" s="85"/>
      <c r="L10" s="85"/>
      <c r="M10" s="85"/>
      <c r="N10" s="85">
        <f t="shared" si="0"/>
        <v>0</v>
      </c>
    </row>
    <row r="11" spans="2:19" ht="15.75">
      <c r="B11" s="84"/>
      <c r="C11" s="453"/>
      <c r="D11" s="454"/>
      <c r="E11" s="455"/>
      <c r="F11" s="453"/>
      <c r="G11" s="454"/>
      <c r="H11" s="455"/>
      <c r="I11" s="85"/>
      <c r="J11" s="85"/>
      <c r="K11" s="85"/>
      <c r="L11" s="85"/>
      <c r="M11" s="85"/>
      <c r="N11" s="85">
        <f t="shared" si="0"/>
        <v>0</v>
      </c>
    </row>
    <row r="12" spans="2:19" ht="15.75">
      <c r="B12" s="84"/>
      <c r="C12" s="453"/>
      <c r="D12" s="454"/>
      <c r="E12" s="455"/>
      <c r="F12" s="453"/>
      <c r="G12" s="454"/>
      <c r="H12" s="455"/>
      <c r="I12" s="85"/>
      <c r="J12" s="85"/>
      <c r="K12" s="85"/>
      <c r="L12" s="85"/>
      <c r="M12" s="85"/>
      <c r="N12" s="85">
        <f t="shared" si="0"/>
        <v>0</v>
      </c>
    </row>
    <row r="13" spans="2:19" ht="15.75">
      <c r="B13" s="84"/>
      <c r="C13" s="453"/>
      <c r="D13" s="454"/>
      <c r="E13" s="455"/>
      <c r="F13" s="453"/>
      <c r="G13" s="454"/>
      <c r="H13" s="455"/>
      <c r="I13" s="85"/>
      <c r="J13" s="85"/>
      <c r="K13" s="85"/>
      <c r="L13" s="85"/>
      <c r="M13" s="85"/>
      <c r="N13" s="85">
        <f t="shared" si="0"/>
        <v>0</v>
      </c>
    </row>
    <row r="14" spans="2:19" ht="15.75">
      <c r="B14" s="84"/>
      <c r="C14" s="453"/>
      <c r="D14" s="454"/>
      <c r="E14" s="455"/>
      <c r="F14" s="453"/>
      <c r="G14" s="454"/>
      <c r="H14" s="455"/>
      <c r="I14" s="85"/>
      <c r="J14" s="85"/>
      <c r="K14" s="85"/>
      <c r="L14" s="85"/>
      <c r="M14" s="85"/>
      <c r="N14" s="85">
        <f t="shared" si="0"/>
        <v>0</v>
      </c>
    </row>
    <row r="15" spans="2:19" ht="15.75">
      <c r="B15" s="84"/>
      <c r="C15" s="453"/>
      <c r="D15" s="454"/>
      <c r="E15" s="455"/>
      <c r="F15" s="453"/>
      <c r="G15" s="454"/>
      <c r="H15" s="455"/>
      <c r="I15" s="85"/>
      <c r="J15" s="85"/>
      <c r="K15" s="85"/>
      <c r="L15" s="85"/>
      <c r="M15" s="85"/>
      <c r="N15" s="85">
        <f t="shared" si="0"/>
        <v>0</v>
      </c>
    </row>
    <row r="16" spans="2:19" ht="15.75">
      <c r="B16" s="84"/>
      <c r="C16" s="453"/>
      <c r="D16" s="454"/>
      <c r="E16" s="455"/>
      <c r="F16" s="469"/>
      <c r="G16" s="454"/>
      <c r="H16" s="455"/>
      <c r="I16" s="85"/>
      <c r="J16" s="85"/>
      <c r="K16" s="85"/>
      <c r="L16" s="85"/>
      <c r="M16" s="85"/>
      <c r="N16" s="85">
        <f t="shared" si="0"/>
        <v>0</v>
      </c>
    </row>
    <row r="17" spans="2:15" ht="15.75">
      <c r="B17" s="86"/>
      <c r="C17" s="453"/>
      <c r="D17" s="454"/>
      <c r="E17" s="455"/>
      <c r="F17" s="453"/>
      <c r="G17" s="454"/>
      <c r="H17" s="455"/>
      <c r="I17" s="85"/>
      <c r="J17" s="85"/>
      <c r="K17" s="85"/>
      <c r="L17" s="85"/>
      <c r="M17" s="87"/>
      <c r="N17" s="85">
        <f t="shared" si="0"/>
        <v>0</v>
      </c>
    </row>
    <row r="18" spans="2:15" ht="15.75">
      <c r="B18" s="86"/>
      <c r="C18" s="453"/>
      <c r="D18" s="454"/>
      <c r="E18" s="455"/>
      <c r="F18" s="453"/>
      <c r="G18" s="454"/>
      <c r="H18" s="455"/>
      <c r="I18" s="85"/>
      <c r="J18" s="85"/>
      <c r="K18" s="85"/>
      <c r="L18" s="85"/>
      <c r="M18" s="87"/>
      <c r="N18" s="85">
        <f t="shared" si="0"/>
        <v>0</v>
      </c>
    </row>
    <row r="19" spans="2:15" ht="15.75">
      <c r="B19" s="86"/>
      <c r="C19" s="453"/>
      <c r="D19" s="454"/>
      <c r="E19" s="455"/>
      <c r="F19" s="453"/>
      <c r="G19" s="454"/>
      <c r="H19" s="455"/>
      <c r="I19" s="85"/>
      <c r="J19" s="85"/>
      <c r="K19" s="85"/>
      <c r="L19" s="85"/>
      <c r="M19" s="87"/>
      <c r="N19" s="85">
        <f t="shared" si="0"/>
        <v>0</v>
      </c>
    </row>
    <row r="20" spans="2:15" ht="15.75">
      <c r="B20" s="86"/>
      <c r="C20" s="453"/>
      <c r="D20" s="454"/>
      <c r="E20" s="455"/>
      <c r="F20" s="453"/>
      <c r="G20" s="454"/>
      <c r="H20" s="455"/>
      <c r="I20" s="85"/>
      <c r="J20" s="85"/>
      <c r="K20" s="85"/>
      <c r="L20" s="85"/>
      <c r="M20" s="87"/>
      <c r="N20" s="85">
        <f t="shared" si="0"/>
        <v>0</v>
      </c>
    </row>
    <row r="21" spans="2:15" ht="15.75">
      <c r="B21" s="86"/>
      <c r="C21" s="453"/>
      <c r="D21" s="454"/>
      <c r="E21" s="455"/>
      <c r="F21" s="453"/>
      <c r="G21" s="454"/>
      <c r="H21" s="455"/>
      <c r="I21" s="85"/>
      <c r="J21" s="85"/>
      <c r="K21" s="85"/>
      <c r="L21" s="85"/>
      <c r="M21" s="87"/>
      <c r="N21" s="85">
        <f t="shared" si="0"/>
        <v>0</v>
      </c>
    </row>
    <row r="22" spans="2:15" ht="15.75">
      <c r="B22" s="86"/>
      <c r="C22" s="453"/>
      <c r="D22" s="454"/>
      <c r="E22" s="455"/>
      <c r="F22" s="453"/>
      <c r="G22" s="454"/>
      <c r="H22" s="455"/>
      <c r="I22" s="85"/>
      <c r="J22" s="85"/>
      <c r="K22" s="85"/>
      <c r="L22" s="85"/>
      <c r="M22" s="87"/>
      <c r="N22" s="85">
        <f t="shared" si="0"/>
        <v>0</v>
      </c>
    </row>
    <row r="23" spans="2:15" ht="18">
      <c r="B23" s="187"/>
      <c r="C23" s="470"/>
      <c r="D23" s="471"/>
      <c r="E23" s="472"/>
      <c r="F23" s="470" t="s">
        <v>98</v>
      </c>
      <c r="G23" s="471"/>
      <c r="H23" s="472"/>
      <c r="I23" s="187">
        <f>SUM(I5:I22)</f>
        <v>51</v>
      </c>
      <c r="J23" s="187">
        <f t="shared" ref="J23:M23" si="1">SUM(J5:J22)</f>
        <v>0</v>
      </c>
      <c r="K23" s="187">
        <f t="shared" si="1"/>
        <v>0</v>
      </c>
      <c r="L23" s="187">
        <f t="shared" si="1"/>
        <v>0</v>
      </c>
      <c r="M23" s="187">
        <f t="shared" si="1"/>
        <v>0</v>
      </c>
      <c r="N23" s="188">
        <f>SUM(N5:N22)</f>
        <v>51</v>
      </c>
    </row>
    <row r="25" spans="2:15">
      <c r="B25" s="447" t="s">
        <v>103</v>
      </c>
      <c r="C25" s="133" t="s">
        <v>73</v>
      </c>
      <c r="D25" s="133" t="s">
        <v>74</v>
      </c>
      <c r="E25" s="133" t="s">
        <v>75</v>
      </c>
      <c r="F25" s="133" t="s">
        <v>76</v>
      </c>
      <c r="G25" s="133" t="s">
        <v>77</v>
      </c>
      <c r="H25" s="133" t="s">
        <v>78</v>
      </c>
      <c r="I25" s="133" t="s">
        <v>79</v>
      </c>
      <c r="J25" s="133" t="s">
        <v>80</v>
      </c>
      <c r="K25" s="133" t="s">
        <v>81</v>
      </c>
      <c r="L25" s="133" t="s">
        <v>82</v>
      </c>
      <c r="M25" s="133" t="s">
        <v>83</v>
      </c>
      <c r="N25" s="133" t="s">
        <v>84</v>
      </c>
    </row>
    <row r="26" spans="2:15">
      <c r="B26" s="447"/>
      <c r="C26" s="336">
        <f>N5</f>
        <v>51</v>
      </c>
      <c r="D26" s="336">
        <v>0</v>
      </c>
      <c r="E26" s="336"/>
      <c r="F26" s="336"/>
      <c r="G26" s="336"/>
      <c r="H26" s="336"/>
      <c r="I26" s="336"/>
      <c r="J26" s="336"/>
      <c r="K26" s="336"/>
      <c r="L26" s="336"/>
      <c r="M26" s="336"/>
      <c r="N26" s="336"/>
    </row>
    <row r="27" spans="2:15">
      <c r="B27" s="195" t="s">
        <v>85</v>
      </c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</row>
    <row r="29" spans="2:15">
      <c r="B29" s="337" t="s">
        <v>104</v>
      </c>
    </row>
    <row r="30" spans="2:15" ht="18" customHeight="1">
      <c r="B30" s="333" t="s">
        <v>105</v>
      </c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</row>
    <row r="31" spans="2:15">
      <c r="B31" s="330" t="s">
        <v>106</v>
      </c>
      <c r="C31" s="331" t="s">
        <v>73</v>
      </c>
      <c r="D31" s="331" t="s">
        <v>74</v>
      </c>
      <c r="E31" s="331" t="s">
        <v>75</v>
      </c>
      <c r="F31" s="331" t="s">
        <v>76</v>
      </c>
      <c r="G31" s="331" t="s">
        <v>77</v>
      </c>
      <c r="H31" s="331" t="s">
        <v>78</v>
      </c>
      <c r="I31" s="331" t="s">
        <v>79</v>
      </c>
      <c r="J31" s="331" t="s">
        <v>80</v>
      </c>
      <c r="K31" s="331" t="s">
        <v>81</v>
      </c>
      <c r="L31" s="331" t="s">
        <v>82</v>
      </c>
      <c r="M31" s="331" t="s">
        <v>83</v>
      </c>
      <c r="N31" s="331" t="s">
        <v>84</v>
      </c>
      <c r="O31" s="332" t="s">
        <v>9</v>
      </c>
    </row>
    <row r="32" spans="2:15" ht="15.75">
      <c r="B32" s="338">
        <v>2022</v>
      </c>
      <c r="C32" s="330">
        <v>0</v>
      </c>
      <c r="D32" s="330">
        <v>0</v>
      </c>
      <c r="E32" s="330">
        <v>0</v>
      </c>
      <c r="F32" s="330">
        <v>0</v>
      </c>
      <c r="G32" s="330">
        <v>785</v>
      </c>
      <c r="H32" s="330">
        <v>632</v>
      </c>
      <c r="I32" s="330">
        <v>0</v>
      </c>
      <c r="J32" s="330">
        <v>853</v>
      </c>
      <c r="K32" s="330">
        <v>0</v>
      </c>
      <c r="L32" s="330">
        <v>111</v>
      </c>
      <c r="M32" s="330">
        <v>3527</v>
      </c>
      <c r="N32" s="330">
        <v>0</v>
      </c>
      <c r="O32" s="330">
        <v>5908</v>
      </c>
    </row>
    <row r="33" spans="2:15" ht="15.75">
      <c r="B33" s="338">
        <v>2023</v>
      </c>
      <c r="C33" s="330">
        <v>51</v>
      </c>
      <c r="D33" s="330">
        <v>0</v>
      </c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</row>
  </sheetData>
  <mergeCells count="43">
    <mergeCell ref="B3:N3"/>
    <mergeCell ref="R3:S3"/>
    <mergeCell ref="C4:E4"/>
    <mergeCell ref="F4:H4"/>
    <mergeCell ref="C5:E5"/>
    <mergeCell ref="F5:H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F16:H16"/>
    <mergeCell ref="F17:H17"/>
    <mergeCell ref="F18:H18"/>
    <mergeCell ref="C16:E16"/>
    <mergeCell ref="C17:E17"/>
    <mergeCell ref="C18:E18"/>
    <mergeCell ref="F11:H11"/>
    <mergeCell ref="F12:H12"/>
    <mergeCell ref="F13:H13"/>
    <mergeCell ref="F14:H14"/>
    <mergeCell ref="F15:H15"/>
    <mergeCell ref="F6:H6"/>
    <mergeCell ref="F7:H7"/>
    <mergeCell ref="F8:H8"/>
    <mergeCell ref="F9:H9"/>
    <mergeCell ref="B25:B26"/>
    <mergeCell ref="F19:H19"/>
    <mergeCell ref="F20:H20"/>
    <mergeCell ref="F21:H21"/>
    <mergeCell ref="F22:H22"/>
    <mergeCell ref="C23:E23"/>
    <mergeCell ref="F23:H23"/>
    <mergeCell ref="C21:E21"/>
    <mergeCell ref="C22:E22"/>
    <mergeCell ref="C19:E19"/>
    <mergeCell ref="C20:E20"/>
    <mergeCell ref="F10:H10"/>
  </mergeCells>
  <phoneticPr fontId="9" type="noConversion"/>
  <pageMargins left="0.51181102362204722" right="0.51181102362204722" top="0.78740157480314965" bottom="0.78740157480314965" header="0.31496062992125984" footer="0.31496062992125984"/>
  <pageSetup paperSize="9" orientation="portrait" horizontalDpi="4294967295" verticalDpi="4294967295" r:id="rId1"/>
  <headerFooter>
    <oddFooter>&amp;LFRM-SGSUS-007-01 Rev.00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E60EC9"/>
  </sheetPr>
  <dimension ref="A1:Q55"/>
  <sheetViews>
    <sheetView showGridLines="0" workbookViewId="0">
      <selection activeCell="Q3" sqref="Q3"/>
    </sheetView>
  </sheetViews>
  <sheetFormatPr defaultRowHeight="14.25"/>
  <cols>
    <col min="1" max="1" width="17.85546875" style="46" bestFit="1" customWidth="1"/>
    <col min="2" max="2" width="12.7109375" style="41" bestFit="1" customWidth="1"/>
    <col min="3" max="3" width="12.5703125" style="46" bestFit="1" customWidth="1"/>
    <col min="4" max="4" width="13.85546875" style="71" customWidth="1"/>
    <col min="5" max="6" width="13" style="74" bestFit="1" customWidth="1"/>
    <col min="7" max="7" width="12.85546875" style="74" bestFit="1" customWidth="1"/>
    <col min="8" max="8" width="12.28515625" style="41" bestFit="1" customWidth="1"/>
    <col min="9" max="9" width="13.5703125" style="41" bestFit="1" customWidth="1"/>
    <col min="10" max="10" width="12.42578125" style="74" bestFit="1" customWidth="1"/>
    <col min="11" max="11" width="13.42578125" style="46" bestFit="1" customWidth="1"/>
    <col min="12" max="12" width="13.5703125" style="46" bestFit="1" customWidth="1"/>
    <col min="13" max="13" width="12.7109375" style="46" bestFit="1" customWidth="1"/>
    <col min="14" max="14" width="15.28515625" style="46" bestFit="1" customWidth="1"/>
    <col min="15" max="16384" width="9.140625" style="46"/>
  </cols>
  <sheetData>
    <row r="1" spans="1:17" ht="24" customHeight="1">
      <c r="A1" s="491" t="s">
        <v>107</v>
      </c>
      <c r="B1" s="492"/>
      <c r="C1" s="500"/>
      <c r="D1" s="493" t="s">
        <v>108</v>
      </c>
      <c r="E1" s="493"/>
      <c r="F1" s="493"/>
      <c r="G1" s="493"/>
      <c r="H1" s="494"/>
      <c r="I1" s="163"/>
      <c r="J1" s="479"/>
      <c r="K1" s="480"/>
      <c r="L1" s="481"/>
    </row>
    <row r="2" spans="1:17" ht="49.5" customHeight="1">
      <c r="A2" s="191" t="s">
        <v>109</v>
      </c>
      <c r="B2" s="192" t="s">
        <v>110</v>
      </c>
      <c r="C2" s="501"/>
      <c r="D2" s="193" t="s">
        <v>111</v>
      </c>
      <c r="E2" s="495" t="s">
        <v>112</v>
      </c>
      <c r="F2" s="496"/>
      <c r="G2" s="497"/>
      <c r="H2" s="498" t="s">
        <v>113</v>
      </c>
      <c r="I2" s="499"/>
      <c r="J2" s="482"/>
      <c r="K2" s="483"/>
      <c r="L2" s="484"/>
    </row>
    <row r="3" spans="1:17" ht="15.75" customHeight="1">
      <c r="A3" s="165" t="s">
        <v>73</v>
      </c>
      <c r="B3" s="211">
        <v>3</v>
      </c>
      <c r="C3" s="501"/>
      <c r="D3" s="312">
        <v>44951</v>
      </c>
      <c r="E3" s="488" t="s">
        <v>114</v>
      </c>
      <c r="F3" s="489"/>
      <c r="G3" s="490"/>
      <c r="H3" s="563" t="s">
        <v>115</v>
      </c>
      <c r="I3" s="564"/>
      <c r="J3" s="482"/>
      <c r="K3" s="483"/>
      <c r="L3" s="484"/>
    </row>
    <row r="4" spans="1:17" ht="15.75" customHeight="1">
      <c r="A4" s="165" t="s">
        <v>74</v>
      </c>
      <c r="B4" s="211">
        <v>14</v>
      </c>
      <c r="C4" s="501"/>
      <c r="D4" s="212">
        <v>44965</v>
      </c>
      <c r="E4" s="211"/>
      <c r="F4" s="211" t="s">
        <v>114</v>
      </c>
      <c r="G4" s="211"/>
      <c r="H4" s="219" t="s">
        <v>115</v>
      </c>
      <c r="I4" s="219"/>
      <c r="J4" s="482"/>
      <c r="K4" s="483"/>
      <c r="L4" s="484"/>
    </row>
    <row r="5" spans="1:17" ht="15.75" customHeight="1">
      <c r="A5" s="165" t="s">
        <v>75</v>
      </c>
      <c r="B5" s="211"/>
      <c r="C5" s="501"/>
      <c r="D5" s="212">
        <v>44972</v>
      </c>
      <c r="E5" s="211"/>
      <c r="F5" s="211" t="s">
        <v>116</v>
      </c>
      <c r="G5" s="211"/>
      <c r="H5" s="219" t="s">
        <v>115</v>
      </c>
      <c r="I5" s="219"/>
      <c r="J5" s="482"/>
      <c r="K5" s="483"/>
      <c r="L5" s="484"/>
    </row>
    <row r="6" spans="1:17" ht="15.75" customHeight="1">
      <c r="A6" s="165" t="s">
        <v>76</v>
      </c>
      <c r="B6" s="211"/>
      <c r="C6" s="501"/>
      <c r="D6" s="212"/>
      <c r="E6" s="211"/>
      <c r="F6" s="211"/>
      <c r="G6" s="211"/>
      <c r="H6" s="211"/>
      <c r="I6" s="211"/>
      <c r="J6" s="482"/>
      <c r="K6" s="483"/>
      <c r="L6" s="484"/>
    </row>
    <row r="7" spans="1:17" ht="15.75" customHeight="1">
      <c r="A7" s="165" t="s">
        <v>77</v>
      </c>
      <c r="B7" s="211"/>
      <c r="C7" s="501"/>
      <c r="D7" s="212"/>
      <c r="E7" s="211"/>
      <c r="F7" s="211"/>
      <c r="G7" s="211"/>
      <c r="H7" s="211"/>
      <c r="I7" s="211"/>
      <c r="J7" s="482"/>
      <c r="K7" s="483"/>
      <c r="L7" s="484"/>
    </row>
    <row r="8" spans="1:17" ht="15.75" customHeight="1">
      <c r="A8" s="165" t="s">
        <v>78</v>
      </c>
      <c r="B8" s="211"/>
      <c r="C8" s="501"/>
      <c r="D8" s="212"/>
      <c r="E8" s="211"/>
      <c r="F8" s="211"/>
      <c r="G8" s="211"/>
      <c r="H8" s="211"/>
      <c r="I8" s="211"/>
      <c r="J8" s="482"/>
      <c r="K8" s="483"/>
      <c r="L8" s="484"/>
    </row>
    <row r="9" spans="1:17" ht="15.75" customHeight="1">
      <c r="A9" s="165" t="s">
        <v>79</v>
      </c>
      <c r="B9" s="211"/>
      <c r="C9" s="501"/>
      <c r="D9" s="212"/>
      <c r="E9" s="211"/>
      <c r="F9" s="211"/>
      <c r="G9" s="211"/>
      <c r="H9" s="211"/>
      <c r="I9" s="211"/>
      <c r="J9" s="482"/>
      <c r="K9" s="483"/>
      <c r="L9" s="484"/>
      <c r="Q9" s="46">
        <f ca="1">+Q9:T9</f>
        <v>0</v>
      </c>
    </row>
    <row r="10" spans="1:17" ht="15.75" customHeight="1">
      <c r="A10" s="165" t="s">
        <v>80</v>
      </c>
      <c r="B10" s="211"/>
      <c r="C10" s="501"/>
      <c r="D10" s="212"/>
      <c r="E10" s="211"/>
      <c r="F10" s="211"/>
      <c r="G10" s="211"/>
      <c r="H10" s="211"/>
      <c r="I10" s="211"/>
      <c r="J10" s="482"/>
      <c r="K10" s="483"/>
      <c r="L10" s="484"/>
    </row>
    <row r="11" spans="1:17" ht="15.75" customHeight="1">
      <c r="A11" s="165" t="s">
        <v>81</v>
      </c>
      <c r="B11" s="211"/>
      <c r="C11" s="501"/>
      <c r="D11" s="212"/>
      <c r="E11" s="211"/>
      <c r="F11" s="211"/>
      <c r="G11" s="211"/>
      <c r="H11" s="211"/>
      <c r="I11" s="211"/>
      <c r="J11" s="482"/>
      <c r="K11" s="483"/>
      <c r="L11" s="484"/>
    </row>
    <row r="12" spans="1:17" ht="15.75" customHeight="1">
      <c r="A12" s="165" t="s">
        <v>82</v>
      </c>
      <c r="B12" s="211"/>
      <c r="C12" s="501"/>
      <c r="D12" s="212"/>
      <c r="E12" s="211"/>
      <c r="F12" s="211"/>
      <c r="G12" s="211"/>
      <c r="H12" s="211"/>
      <c r="I12" s="211"/>
      <c r="J12" s="482"/>
      <c r="K12" s="483"/>
      <c r="L12" s="484"/>
    </row>
    <row r="13" spans="1:17" ht="15.75" customHeight="1">
      <c r="A13" s="165" t="s">
        <v>83</v>
      </c>
      <c r="B13" s="211"/>
      <c r="C13" s="501"/>
      <c r="D13" s="212"/>
      <c r="E13" s="211"/>
      <c r="F13" s="211"/>
      <c r="G13" s="211"/>
      <c r="H13" s="211"/>
      <c r="I13" s="211"/>
      <c r="J13" s="482"/>
      <c r="K13" s="483"/>
      <c r="L13" s="484"/>
    </row>
    <row r="14" spans="1:17" ht="15.75" customHeight="1">
      <c r="A14" s="165" t="s">
        <v>84</v>
      </c>
      <c r="B14" s="211"/>
      <c r="C14" s="501"/>
      <c r="D14" s="212"/>
      <c r="E14" s="211"/>
      <c r="F14" s="211"/>
      <c r="G14" s="211"/>
      <c r="H14" s="211"/>
      <c r="I14" s="211"/>
      <c r="J14" s="482"/>
      <c r="K14" s="483"/>
      <c r="L14" s="484"/>
    </row>
    <row r="15" spans="1:17" ht="15.75" customHeight="1">
      <c r="A15" s="167" t="s">
        <v>9</v>
      </c>
      <c r="B15" s="334">
        <f>SUM(B3:B14)</f>
        <v>17</v>
      </c>
      <c r="C15" s="502"/>
      <c r="D15" s="212"/>
      <c r="E15" s="211"/>
      <c r="F15" s="211"/>
      <c r="G15" s="211"/>
      <c r="H15" s="211"/>
      <c r="I15" s="211"/>
      <c r="J15" s="485"/>
      <c r="K15" s="486"/>
      <c r="L15" s="487"/>
    </row>
    <row r="16" spans="1:17" ht="15.75" customHeight="1">
      <c r="E16" s="72"/>
      <c r="F16" s="72"/>
      <c r="G16" s="72"/>
      <c r="H16" s="73"/>
      <c r="I16" s="73"/>
      <c r="J16" s="73"/>
      <c r="K16" s="73"/>
      <c r="L16" s="73"/>
    </row>
    <row r="17" spans="1:13" ht="1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ht="15">
      <c r="A18"/>
      <c r="B18"/>
      <c r="C18"/>
    </row>
    <row r="19" spans="1:13" ht="15">
      <c r="A19"/>
      <c r="B19"/>
      <c r="C19"/>
    </row>
    <row r="20" spans="1:13" ht="15">
      <c r="A20"/>
      <c r="B20"/>
      <c r="C20"/>
    </row>
    <row r="21" spans="1:13" ht="15">
      <c r="A21"/>
      <c r="B21"/>
      <c r="C21"/>
    </row>
    <row r="22" spans="1:13" ht="15">
      <c r="A22"/>
      <c r="B22"/>
      <c r="C22"/>
    </row>
    <row r="38" spans="1:13" ht="15">
      <c r="A38" s="326" t="s">
        <v>43</v>
      </c>
      <c r="B38" t="s">
        <v>27</v>
      </c>
      <c r="C38" t="s">
        <v>28</v>
      </c>
      <c r="D38" t="s">
        <v>29</v>
      </c>
      <c r="E38" t="s">
        <v>30</v>
      </c>
      <c r="F38" t="s">
        <v>31</v>
      </c>
      <c r="G38" t="s">
        <v>32</v>
      </c>
      <c r="H38" t="s">
        <v>33</v>
      </c>
      <c r="I38" t="s">
        <v>34</v>
      </c>
      <c r="J38" t="s">
        <v>35</v>
      </c>
      <c r="K38" t="s">
        <v>36</v>
      </c>
      <c r="L38" t="s">
        <v>37</v>
      </c>
      <c r="M38" t="s">
        <v>38</v>
      </c>
    </row>
    <row r="39" spans="1:13" ht="15">
      <c r="A39" s="328">
        <v>2022</v>
      </c>
      <c r="B39">
        <v>0</v>
      </c>
      <c r="C39">
        <v>9</v>
      </c>
      <c r="D39">
        <v>36</v>
      </c>
      <c r="E39">
        <v>11</v>
      </c>
      <c r="F39">
        <v>8</v>
      </c>
      <c r="G39">
        <v>9</v>
      </c>
      <c r="H39">
        <v>17</v>
      </c>
      <c r="I39">
        <v>22</v>
      </c>
      <c r="J39">
        <v>0</v>
      </c>
      <c r="K39">
        <v>23</v>
      </c>
      <c r="L39">
        <v>26</v>
      </c>
      <c r="M39">
        <v>16</v>
      </c>
    </row>
    <row r="40" spans="1:13" ht="15">
      <c r="A40" s="328" t="s">
        <v>39</v>
      </c>
      <c r="B40">
        <v>0</v>
      </c>
      <c r="C40">
        <v>9</v>
      </c>
      <c r="D40">
        <v>36</v>
      </c>
      <c r="E40">
        <v>11</v>
      </c>
      <c r="F40">
        <v>8</v>
      </c>
      <c r="G40">
        <v>9</v>
      </c>
      <c r="H40">
        <v>17</v>
      </c>
      <c r="I40">
        <v>22</v>
      </c>
      <c r="J40">
        <v>0</v>
      </c>
      <c r="K40">
        <v>23</v>
      </c>
      <c r="L40">
        <v>26</v>
      </c>
      <c r="M40">
        <v>16</v>
      </c>
    </row>
    <row r="41" spans="1:13" ht="1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1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1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3" ht="15">
      <c r="A49"/>
      <c r="B49"/>
      <c r="C49"/>
    </row>
    <row r="50" spans="1:3" ht="15">
      <c r="A50"/>
      <c r="B50"/>
      <c r="C50"/>
    </row>
    <row r="51" spans="1:3" ht="15">
      <c r="A51"/>
      <c r="B51"/>
      <c r="C51"/>
    </row>
    <row r="52" spans="1:3" ht="15">
      <c r="A52"/>
      <c r="B52"/>
      <c r="C52"/>
    </row>
    <row r="53" spans="1:3" ht="15">
      <c r="A53"/>
      <c r="B53"/>
      <c r="C53"/>
    </row>
    <row r="54" spans="1:3" ht="15">
      <c r="A54"/>
      <c r="B54"/>
      <c r="C54"/>
    </row>
    <row r="55" spans="1:3" ht="15">
      <c r="A55"/>
      <c r="B55"/>
      <c r="C55"/>
    </row>
  </sheetData>
  <autoFilter ref="D2:J2" xr:uid="{00000000-0009-0000-0000-000008000000}"/>
  <mergeCells count="8">
    <mergeCell ref="J1:L15"/>
    <mergeCell ref="E3:G3"/>
    <mergeCell ref="A1:B1"/>
    <mergeCell ref="D1:H1"/>
    <mergeCell ref="E2:G2"/>
    <mergeCell ref="H2:I2"/>
    <mergeCell ref="H3:I3"/>
    <mergeCell ref="C1:C15"/>
  </mergeCells>
  <pageMargins left="0.51181102362204722" right="0.51181102362204722" top="0.78740157480314965" bottom="0.78740157480314965" header="0.31496062992125984" footer="0.31496062992125984"/>
  <pageSetup paperSize="9" orientation="portrait" r:id="rId2"/>
  <headerFooter>
    <oddFooter>&amp;LFRM-SGSUS-007-01 Rev.00</oddFooter>
  </headerFooter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E60EC9"/>
  </sheetPr>
  <dimension ref="A1:W60"/>
  <sheetViews>
    <sheetView showGridLines="0" workbookViewId="0">
      <selection activeCell="O27" sqref="O27"/>
    </sheetView>
  </sheetViews>
  <sheetFormatPr defaultRowHeight="14.25"/>
  <cols>
    <col min="1" max="1" width="20" style="46" bestFit="1" customWidth="1"/>
    <col min="2" max="2" width="12.7109375" style="46" bestFit="1" customWidth="1"/>
    <col min="3" max="3" width="12.5703125" style="46" bestFit="1" customWidth="1"/>
    <col min="4" max="4" width="13.85546875" style="76" bestFit="1" customWidth="1"/>
    <col min="5" max="6" width="13" style="42" bestFit="1" customWidth="1"/>
    <col min="7" max="7" width="12.85546875" style="42" bestFit="1" customWidth="1"/>
    <col min="8" max="8" width="12.28515625" style="126" bestFit="1" customWidth="1"/>
    <col min="9" max="9" width="13.5703125" style="126" bestFit="1" customWidth="1"/>
    <col min="10" max="10" width="12.42578125" style="126" bestFit="1" customWidth="1"/>
    <col min="11" max="11" width="13.42578125" style="71" bestFit="1" customWidth="1"/>
    <col min="12" max="12" width="13.5703125" style="46" bestFit="1" customWidth="1"/>
    <col min="13" max="13" width="12.7109375" style="46" bestFit="1" customWidth="1"/>
    <col min="14" max="14" width="15.28515625" style="46" bestFit="1" customWidth="1"/>
    <col min="15" max="15" width="18.5703125" style="46" bestFit="1" customWidth="1"/>
    <col min="16" max="16" width="18.7109375" style="46" bestFit="1" customWidth="1"/>
    <col min="17" max="17" width="18.5703125" style="46" bestFit="1" customWidth="1"/>
    <col min="18" max="18" width="17.7109375" style="46" bestFit="1" customWidth="1"/>
    <col min="19" max="20" width="18.5703125" style="46" bestFit="1" customWidth="1"/>
    <col min="21" max="22" width="18.7109375" style="46" bestFit="1" customWidth="1"/>
    <col min="23" max="23" width="18" style="46" bestFit="1" customWidth="1"/>
    <col min="24" max="16384" width="9.140625" style="46"/>
  </cols>
  <sheetData>
    <row r="1" spans="1:12" ht="26.25" customHeight="1">
      <c r="A1" s="506" t="s">
        <v>117</v>
      </c>
      <c r="B1" s="506"/>
      <c r="C1" s="500"/>
      <c r="D1" s="510" t="s">
        <v>118</v>
      </c>
      <c r="E1" s="510"/>
      <c r="F1" s="510"/>
      <c r="G1" s="510"/>
      <c r="H1" s="510"/>
      <c r="I1" s="510"/>
      <c r="J1" s="510"/>
      <c r="K1" s="510"/>
      <c r="L1" s="168"/>
    </row>
    <row r="2" spans="1:12" ht="44.25" customHeight="1">
      <c r="A2" s="127" t="s">
        <v>109</v>
      </c>
      <c r="B2" s="375" t="s">
        <v>110</v>
      </c>
      <c r="C2" s="501"/>
      <c r="D2" s="174" t="s">
        <v>111</v>
      </c>
      <c r="E2" s="507" t="s">
        <v>112</v>
      </c>
      <c r="F2" s="508"/>
      <c r="G2" s="509"/>
      <c r="H2" s="128" t="s">
        <v>113</v>
      </c>
      <c r="I2" s="507" t="s">
        <v>119</v>
      </c>
      <c r="J2" s="508"/>
      <c r="K2" s="509"/>
      <c r="L2" s="168"/>
    </row>
    <row r="3" spans="1:12">
      <c r="A3" s="66" t="s">
        <v>73</v>
      </c>
      <c r="B3" s="180">
        <v>0</v>
      </c>
      <c r="C3" s="501"/>
      <c r="D3" s="175"/>
      <c r="E3" s="503" t="s">
        <v>102</v>
      </c>
      <c r="F3" s="504"/>
      <c r="G3" s="505"/>
      <c r="H3" s="70"/>
      <c r="I3" s="503"/>
      <c r="J3" s="504"/>
      <c r="K3" s="505"/>
      <c r="L3" s="168"/>
    </row>
    <row r="4" spans="1:12">
      <c r="A4" s="66" t="s">
        <v>74</v>
      </c>
      <c r="B4" s="180">
        <v>0</v>
      </c>
      <c r="C4" s="501"/>
      <c r="D4" s="162"/>
      <c r="E4" s="503" t="s">
        <v>102</v>
      </c>
      <c r="F4" s="504"/>
      <c r="G4" s="505"/>
      <c r="H4" s="69"/>
      <c r="I4" s="503"/>
      <c r="J4" s="504"/>
      <c r="K4" s="505"/>
      <c r="L4" s="168"/>
    </row>
    <row r="5" spans="1:12">
      <c r="A5" s="66" t="s">
        <v>75</v>
      </c>
      <c r="B5" s="180"/>
      <c r="C5" s="501"/>
      <c r="D5" s="162"/>
      <c r="E5" s="503"/>
      <c r="F5" s="504"/>
      <c r="G5" s="505"/>
      <c r="H5" s="69"/>
      <c r="I5" s="503"/>
      <c r="J5" s="504"/>
      <c r="K5" s="505"/>
      <c r="L5" s="168"/>
    </row>
    <row r="6" spans="1:12">
      <c r="A6" s="66" t="s">
        <v>76</v>
      </c>
      <c r="B6" s="180"/>
      <c r="C6" s="501"/>
      <c r="D6" s="162"/>
      <c r="E6" s="503"/>
      <c r="F6" s="504"/>
      <c r="G6" s="505"/>
      <c r="H6" s="69"/>
      <c r="I6" s="503"/>
      <c r="J6" s="504"/>
      <c r="K6" s="505"/>
      <c r="L6" s="168"/>
    </row>
    <row r="7" spans="1:12">
      <c r="A7" s="66" t="s">
        <v>77</v>
      </c>
      <c r="B7" s="180"/>
      <c r="C7" s="501"/>
      <c r="D7" s="162"/>
      <c r="E7" s="503"/>
      <c r="F7" s="504"/>
      <c r="G7" s="505"/>
      <c r="H7" s="69"/>
      <c r="I7" s="503"/>
      <c r="J7" s="504"/>
      <c r="K7" s="505"/>
      <c r="L7" s="168"/>
    </row>
    <row r="8" spans="1:12">
      <c r="A8" s="66" t="s">
        <v>78</v>
      </c>
      <c r="B8" s="180"/>
      <c r="C8" s="501"/>
      <c r="D8" s="162"/>
      <c r="E8" s="503"/>
      <c r="F8" s="504"/>
      <c r="G8" s="505"/>
      <c r="H8" s="67"/>
      <c r="I8" s="503"/>
      <c r="J8" s="504"/>
      <c r="K8" s="505"/>
      <c r="L8" s="168"/>
    </row>
    <row r="9" spans="1:12">
      <c r="A9" s="66" t="s">
        <v>79</v>
      </c>
      <c r="B9" s="180"/>
      <c r="C9" s="501"/>
      <c r="D9" s="162"/>
      <c r="E9" s="503"/>
      <c r="F9" s="504"/>
      <c r="G9" s="505"/>
      <c r="H9" s="67"/>
      <c r="I9" s="503"/>
      <c r="J9" s="504"/>
      <c r="K9" s="505"/>
      <c r="L9" s="168"/>
    </row>
    <row r="10" spans="1:12" ht="15" customHeight="1">
      <c r="A10" s="66" t="s">
        <v>80</v>
      </c>
      <c r="B10" s="180"/>
      <c r="C10" s="501"/>
      <c r="D10" s="162"/>
      <c r="E10" s="503"/>
      <c r="F10" s="504"/>
      <c r="G10" s="505"/>
      <c r="H10" s="67"/>
      <c r="I10" s="503"/>
      <c r="J10" s="504"/>
      <c r="K10" s="505"/>
      <c r="L10" s="168"/>
    </row>
    <row r="11" spans="1:12">
      <c r="A11" s="66" t="s">
        <v>81</v>
      </c>
      <c r="B11" s="180"/>
      <c r="C11" s="501"/>
      <c r="D11" s="166"/>
      <c r="E11" s="503"/>
      <c r="F11" s="504"/>
      <c r="G11" s="505"/>
      <c r="H11" s="67"/>
      <c r="I11" s="503"/>
      <c r="J11" s="504"/>
      <c r="K11" s="505"/>
      <c r="L11" s="168"/>
    </row>
    <row r="12" spans="1:12">
      <c r="A12" s="66" t="s">
        <v>82</v>
      </c>
      <c r="B12" s="180"/>
      <c r="C12" s="501"/>
      <c r="D12" s="166"/>
      <c r="E12" s="503"/>
      <c r="F12" s="504"/>
      <c r="G12" s="505"/>
      <c r="H12" s="67"/>
      <c r="I12" s="503"/>
      <c r="J12" s="504"/>
      <c r="K12" s="505"/>
      <c r="L12" s="168"/>
    </row>
    <row r="13" spans="1:12">
      <c r="A13" s="66" t="s">
        <v>83</v>
      </c>
      <c r="B13" s="180"/>
      <c r="C13" s="501"/>
      <c r="D13" s="166"/>
      <c r="E13" s="503"/>
      <c r="F13" s="504"/>
      <c r="G13" s="505"/>
      <c r="H13" s="67"/>
      <c r="I13" s="503"/>
      <c r="J13" s="504"/>
      <c r="K13" s="505"/>
      <c r="L13" s="168"/>
    </row>
    <row r="14" spans="1:12">
      <c r="A14" s="179" t="s">
        <v>84</v>
      </c>
      <c r="B14" s="181"/>
      <c r="C14" s="501"/>
      <c r="D14" s="166"/>
      <c r="E14" s="503"/>
      <c r="F14" s="504"/>
      <c r="G14" s="505"/>
      <c r="H14" s="67"/>
      <c r="I14" s="503"/>
      <c r="J14" s="504"/>
      <c r="K14" s="505"/>
      <c r="L14" s="168"/>
    </row>
    <row r="15" spans="1:12" ht="15.75">
      <c r="A15" s="374" t="s">
        <v>120</v>
      </c>
      <c r="B15" s="182"/>
      <c r="C15" s="502"/>
      <c r="D15" s="183"/>
      <c r="E15" s="503"/>
      <c r="F15" s="504"/>
      <c r="G15" s="505"/>
      <c r="H15" s="80"/>
      <c r="I15" s="503"/>
      <c r="J15" s="504"/>
      <c r="K15" s="505"/>
      <c r="L15" s="168"/>
    </row>
    <row r="16" spans="1:12">
      <c r="A16" s="177"/>
      <c r="B16" s="178"/>
      <c r="C16" s="177"/>
      <c r="D16" s="178"/>
      <c r="E16" s="178"/>
      <c r="F16" s="178"/>
      <c r="G16" s="178"/>
      <c r="H16" s="178"/>
      <c r="I16" s="178"/>
      <c r="J16" s="178"/>
      <c r="K16" s="178"/>
      <c r="L16" s="178"/>
    </row>
    <row r="18" spans="1:23">
      <c r="A18" s="169" t="s">
        <v>121</v>
      </c>
      <c r="B18" s="170"/>
      <c r="C18" s="168"/>
      <c r="D18" s="171"/>
      <c r="E18" s="172"/>
      <c r="F18" s="172"/>
      <c r="G18" s="172"/>
      <c r="H18" s="172"/>
      <c r="I18" s="172"/>
      <c r="J18" s="172"/>
      <c r="K18" s="172"/>
      <c r="L18" s="173"/>
    </row>
    <row r="19" spans="1:23">
      <c r="A19" s="176" t="s">
        <v>73</v>
      </c>
      <c r="B19" s="176" t="s">
        <v>74</v>
      </c>
      <c r="C19" s="176" t="s">
        <v>75</v>
      </c>
      <c r="D19" s="176" t="s">
        <v>76</v>
      </c>
      <c r="E19" s="176" t="s">
        <v>77</v>
      </c>
      <c r="F19" s="176" t="s">
        <v>78</v>
      </c>
      <c r="G19" s="176" t="s">
        <v>79</v>
      </c>
      <c r="H19" s="176" t="s">
        <v>80</v>
      </c>
      <c r="I19" s="176" t="s">
        <v>81</v>
      </c>
      <c r="J19" s="176" t="s">
        <v>82</v>
      </c>
      <c r="K19" s="176" t="s">
        <v>83</v>
      </c>
      <c r="L19" s="176" t="s">
        <v>84</v>
      </c>
    </row>
    <row r="20" spans="1:23">
      <c r="A20" s="164">
        <f>B3</f>
        <v>0</v>
      </c>
      <c r="B20" s="164">
        <f t="shared" ref="B20:D20" si="0">A20+B4</f>
        <v>0</v>
      </c>
      <c r="C20" s="164">
        <f t="shared" si="0"/>
        <v>0</v>
      </c>
      <c r="D20" s="164">
        <f t="shared" si="0"/>
        <v>0</v>
      </c>
      <c r="E20" s="164"/>
      <c r="F20" s="164"/>
      <c r="G20" s="164"/>
      <c r="H20" s="164"/>
      <c r="I20" s="164"/>
      <c r="J20" s="164"/>
      <c r="K20" s="164"/>
      <c r="L20" s="164"/>
    </row>
    <row r="22" spans="1:23" ht="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ht="15">
      <c r="A23"/>
      <c r="B23"/>
      <c r="C23"/>
      <c r="D23"/>
      <c r="E23"/>
      <c r="F23"/>
      <c r="G23"/>
      <c r="H23"/>
      <c r="I23"/>
    </row>
    <row r="24" spans="1:23" ht="15">
      <c r="A24"/>
      <c r="B24"/>
      <c r="C24"/>
    </row>
    <row r="25" spans="1:23" ht="15">
      <c r="A25"/>
      <c r="B25"/>
      <c r="C25"/>
    </row>
    <row r="26" spans="1:23" ht="15">
      <c r="A26"/>
      <c r="B26"/>
      <c r="C26"/>
    </row>
    <row r="27" spans="1:23" ht="15">
      <c r="A27"/>
      <c r="B27"/>
      <c r="C27"/>
      <c r="O27" s="46" t="s">
        <v>122</v>
      </c>
    </row>
    <row r="28" spans="1:23" ht="15">
      <c r="A28"/>
      <c r="B28"/>
      <c r="C28"/>
    </row>
    <row r="43" spans="1:13" ht="15">
      <c r="A43" s="326" t="s">
        <v>117</v>
      </c>
      <c r="B43" t="s">
        <v>27</v>
      </c>
      <c r="C43" t="s">
        <v>28</v>
      </c>
      <c r="D43" t="s">
        <v>29</v>
      </c>
      <c r="E43" t="s">
        <v>30</v>
      </c>
      <c r="F43" t="s">
        <v>31</v>
      </c>
      <c r="G43" t="s">
        <v>32</v>
      </c>
      <c r="H43" t="s">
        <v>33</v>
      </c>
      <c r="I43" t="s">
        <v>34</v>
      </c>
      <c r="J43" t="s">
        <v>35</v>
      </c>
      <c r="K43" t="s">
        <v>36</v>
      </c>
      <c r="L43" t="s">
        <v>37</v>
      </c>
      <c r="M43" t="s">
        <v>38</v>
      </c>
    </row>
    <row r="44" spans="1:13" ht="15">
      <c r="A44" s="328">
        <v>2018</v>
      </c>
      <c r="B44">
        <v>0</v>
      </c>
      <c r="C44">
        <v>0</v>
      </c>
      <c r="D44">
        <v>185</v>
      </c>
      <c r="E44">
        <v>123</v>
      </c>
      <c r="F44">
        <v>40</v>
      </c>
      <c r="G44">
        <v>130</v>
      </c>
      <c r="H44">
        <v>0</v>
      </c>
      <c r="I44">
        <v>98</v>
      </c>
      <c r="J44">
        <v>0</v>
      </c>
      <c r="K44">
        <v>50</v>
      </c>
      <c r="L44">
        <v>80</v>
      </c>
      <c r="M44">
        <v>0</v>
      </c>
    </row>
    <row r="45" spans="1:13" ht="15">
      <c r="A45" s="328" t="s">
        <v>39</v>
      </c>
      <c r="B45">
        <v>0</v>
      </c>
      <c r="C45">
        <v>0</v>
      </c>
      <c r="D45">
        <v>185</v>
      </c>
      <c r="E45">
        <v>123</v>
      </c>
      <c r="F45">
        <v>40</v>
      </c>
      <c r="G45">
        <v>130</v>
      </c>
      <c r="H45">
        <v>0</v>
      </c>
      <c r="I45">
        <v>98</v>
      </c>
      <c r="J45">
        <v>0</v>
      </c>
      <c r="K45">
        <v>50</v>
      </c>
      <c r="L45">
        <v>80</v>
      </c>
      <c r="M45">
        <v>0</v>
      </c>
    </row>
    <row r="46" spans="1:13" ht="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1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1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1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15">
      <c r="A53"/>
      <c r="B53"/>
      <c r="C53"/>
    </row>
    <row r="54" spans="1:13" ht="15">
      <c r="A54"/>
      <c r="B54"/>
      <c r="C54"/>
    </row>
    <row r="55" spans="1:13" ht="15">
      <c r="A55"/>
      <c r="B55"/>
      <c r="C55"/>
    </row>
    <row r="56" spans="1:13" ht="15">
      <c r="A56"/>
      <c r="B56"/>
      <c r="C56"/>
    </row>
    <row r="57" spans="1:13" ht="15">
      <c r="A57"/>
      <c r="B57"/>
      <c r="C57"/>
    </row>
    <row r="58" spans="1:13" ht="15">
      <c r="A58"/>
      <c r="B58"/>
      <c r="C58"/>
    </row>
    <row r="59" spans="1:13" ht="15">
      <c r="A59"/>
      <c r="B59"/>
      <c r="C59"/>
    </row>
    <row r="60" spans="1:13" ht="15">
      <c r="A60"/>
      <c r="B60"/>
      <c r="C60"/>
    </row>
  </sheetData>
  <mergeCells count="31">
    <mergeCell ref="A1:B1"/>
    <mergeCell ref="E2:G2"/>
    <mergeCell ref="E3:G3"/>
    <mergeCell ref="E4:G4"/>
    <mergeCell ref="E5:G5"/>
    <mergeCell ref="D1:K1"/>
    <mergeCell ref="C1:C15"/>
    <mergeCell ref="I15:K15"/>
    <mergeCell ref="I2:K2"/>
    <mergeCell ref="I3:K3"/>
    <mergeCell ref="I4:K4"/>
    <mergeCell ref="I5:K5"/>
    <mergeCell ref="I6:K6"/>
    <mergeCell ref="I7:K7"/>
    <mergeCell ref="I8:K8"/>
    <mergeCell ref="I9:K9"/>
    <mergeCell ref="E6:G6"/>
    <mergeCell ref="E7:G7"/>
    <mergeCell ref="E8:G8"/>
    <mergeCell ref="E9:G9"/>
    <mergeCell ref="E15:G15"/>
    <mergeCell ref="E10:G10"/>
    <mergeCell ref="E11:G11"/>
    <mergeCell ref="E12:G12"/>
    <mergeCell ref="E13:G13"/>
    <mergeCell ref="E14:G14"/>
    <mergeCell ref="I10:K10"/>
    <mergeCell ref="I11:K11"/>
    <mergeCell ref="I12:K12"/>
    <mergeCell ref="I13:K13"/>
    <mergeCell ref="I14:K14"/>
  </mergeCells>
  <pageMargins left="0.51181102362204722" right="0.51181102362204722" top="1.3779527559055118" bottom="0.78740157480314965" header="0.31496062992125984" footer="0.31496062992125984"/>
  <pageSetup paperSize="9" orientation="portrait" r:id="rId2"/>
  <headerFooter>
    <oddHeader xml:space="preserve">&amp;C
TRIBUNAL DE JUSTIÇA DO ESTADO DO RIO DE JANEIRO
SECRETARIA-GERAL DE SUSTENTABILIDADE E RESPONSABILIDADE SOCIAL
&amp;KC00000IMPORTANTE: sempre verifique no site do TJRJ se a versão impressa do documento está atualizada. &amp;KC00000
</oddHeader>
    <oddFooter>&amp;LFRM-SGSUS-007-01 Rev.00&amp;CData 10/05/2023</oddFooter>
  </headerFooter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E60EC9"/>
  </sheetPr>
  <dimension ref="A1:YW2813"/>
  <sheetViews>
    <sheetView showGridLines="0" tabSelected="1" workbookViewId="0">
      <selection activeCell="E2" sqref="E2"/>
    </sheetView>
  </sheetViews>
  <sheetFormatPr defaultRowHeight="14.25"/>
  <cols>
    <col min="1" max="1" width="17.28515625" style="46" bestFit="1" customWidth="1"/>
    <col min="2" max="2" width="12.7109375" style="71" bestFit="1" customWidth="1"/>
    <col min="3" max="3" width="12.5703125" style="46" bestFit="1" customWidth="1"/>
    <col min="4" max="4" width="13.85546875" style="46" customWidth="1"/>
    <col min="5" max="6" width="13" style="46" bestFit="1" customWidth="1"/>
    <col min="7" max="7" width="12.85546875" style="46" bestFit="1" customWidth="1"/>
    <col min="8" max="8" width="12.28515625" style="46" bestFit="1" customWidth="1"/>
    <col min="9" max="9" width="13.5703125" style="46" bestFit="1" customWidth="1"/>
    <col min="10" max="10" width="12.42578125" style="46" bestFit="1" customWidth="1"/>
    <col min="11" max="11" width="13.42578125" style="46" bestFit="1" customWidth="1"/>
    <col min="12" max="12" width="13.5703125" style="46" bestFit="1" customWidth="1"/>
    <col min="13" max="13" width="12.7109375" style="46" bestFit="1" customWidth="1"/>
    <col min="14" max="14" width="15.28515625" style="378" bestFit="1" customWidth="1"/>
    <col min="15" max="673" width="9.140625" style="378"/>
    <col min="674" max="16384" width="9.140625" style="46"/>
  </cols>
  <sheetData>
    <row r="1" spans="1:13" ht="39.75" customHeight="1">
      <c r="A1" s="512" t="s">
        <v>123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>
      <c r="B2" s="76"/>
      <c r="E2" s="562" t="s">
        <v>124</v>
      </c>
      <c r="K2" s="41"/>
    </row>
    <row r="3" spans="1:13" ht="51">
      <c r="A3" s="77" t="s">
        <v>125</v>
      </c>
      <c r="B3" s="77" t="s">
        <v>126</v>
      </c>
      <c r="C3" s="78" t="s">
        <v>111</v>
      </c>
      <c r="D3" s="78" t="s">
        <v>127</v>
      </c>
      <c r="E3" s="78" t="s">
        <v>128</v>
      </c>
      <c r="F3" s="78" t="s">
        <v>129</v>
      </c>
      <c r="G3" s="78" t="s">
        <v>130</v>
      </c>
      <c r="H3" s="78" t="s">
        <v>131</v>
      </c>
      <c r="I3" s="78" t="s">
        <v>132</v>
      </c>
      <c r="J3" s="78" t="s">
        <v>133</v>
      </c>
      <c r="K3" s="78" t="s">
        <v>134</v>
      </c>
      <c r="L3" s="78" t="s">
        <v>135</v>
      </c>
      <c r="M3" s="78" t="s">
        <v>136</v>
      </c>
    </row>
    <row r="4" spans="1:13" ht="28.5">
      <c r="A4" s="79" t="s">
        <v>137</v>
      </c>
      <c r="B4" s="79" t="s">
        <v>138</v>
      </c>
      <c r="C4" s="68" t="s">
        <v>67</v>
      </c>
      <c r="D4" s="80"/>
      <c r="E4" s="80"/>
      <c r="F4" s="80"/>
      <c r="G4" s="80"/>
      <c r="H4" s="80"/>
      <c r="I4" s="80"/>
      <c r="J4" s="80"/>
      <c r="K4" s="80"/>
      <c r="L4" s="80">
        <f>SUM(D4:K4)</f>
        <v>0</v>
      </c>
      <c r="M4" s="81">
        <f>2*L4</f>
        <v>0</v>
      </c>
    </row>
    <row r="5" spans="1:13">
      <c r="A5" s="79" t="s">
        <v>139</v>
      </c>
      <c r="B5" s="79"/>
      <c r="C5" s="68"/>
      <c r="D5" s="80"/>
      <c r="E5" s="80"/>
      <c r="F5" s="80"/>
      <c r="G5" s="80"/>
      <c r="H5" s="80"/>
      <c r="I5" s="80"/>
      <c r="J5" s="80"/>
      <c r="K5" s="80"/>
      <c r="L5" s="80">
        <f t="shared" ref="L5:L15" si="0">SUM(D5:K5)</f>
        <v>0</v>
      </c>
      <c r="M5" s="81">
        <f t="shared" ref="M5:M15" si="1">2*L5</f>
        <v>0</v>
      </c>
    </row>
    <row r="6" spans="1:13">
      <c r="A6" s="79" t="s">
        <v>140</v>
      </c>
      <c r="B6" s="79"/>
      <c r="C6" s="68"/>
      <c r="D6" s="80"/>
      <c r="E6" s="80"/>
      <c r="F6" s="80"/>
      <c r="G6" s="80"/>
      <c r="H6" s="80"/>
      <c r="I6" s="80"/>
      <c r="J6" s="80"/>
      <c r="K6" s="80"/>
      <c r="L6" s="80">
        <f t="shared" si="0"/>
        <v>0</v>
      </c>
      <c r="M6" s="81">
        <f t="shared" si="1"/>
        <v>0</v>
      </c>
    </row>
    <row r="7" spans="1:13">
      <c r="A7" s="79" t="s">
        <v>141</v>
      </c>
      <c r="B7" s="79"/>
      <c r="C7" s="68"/>
      <c r="D7" s="80"/>
      <c r="E7" s="80"/>
      <c r="F7" s="80"/>
      <c r="G7" s="80"/>
      <c r="H7" s="80"/>
      <c r="I7" s="80"/>
      <c r="J7" s="80"/>
      <c r="K7" s="80"/>
      <c r="L7" s="80">
        <f t="shared" si="0"/>
        <v>0</v>
      </c>
      <c r="M7" s="81">
        <f t="shared" si="1"/>
        <v>0</v>
      </c>
    </row>
    <row r="8" spans="1:13">
      <c r="A8" s="79" t="s">
        <v>142</v>
      </c>
      <c r="B8" s="79"/>
      <c r="C8" s="68"/>
      <c r="D8" s="81"/>
      <c r="E8" s="80"/>
      <c r="F8" s="80"/>
      <c r="G8" s="80"/>
      <c r="H8" s="80"/>
      <c r="I8" s="80"/>
      <c r="J8" s="82"/>
      <c r="K8" s="82"/>
      <c r="L8" s="80">
        <f t="shared" si="0"/>
        <v>0</v>
      </c>
      <c r="M8" s="81">
        <f t="shared" si="1"/>
        <v>0</v>
      </c>
    </row>
    <row r="9" spans="1:13">
      <c r="A9" s="79" t="s">
        <v>143</v>
      </c>
      <c r="B9" s="79"/>
      <c r="C9" s="68"/>
      <c r="D9" s="80"/>
      <c r="E9" s="80"/>
      <c r="F9" s="80"/>
      <c r="G9" s="80"/>
      <c r="H9" s="80"/>
      <c r="I9" s="80"/>
      <c r="J9" s="82"/>
      <c r="K9" s="82"/>
      <c r="L9" s="80">
        <f t="shared" si="0"/>
        <v>0</v>
      </c>
      <c r="M9" s="81">
        <f t="shared" si="1"/>
        <v>0</v>
      </c>
    </row>
    <row r="10" spans="1:13">
      <c r="A10" s="79" t="s">
        <v>144</v>
      </c>
      <c r="B10" s="79"/>
      <c r="C10" s="68"/>
      <c r="D10" s="80"/>
      <c r="E10" s="80"/>
      <c r="F10" s="80"/>
      <c r="G10" s="80"/>
      <c r="H10" s="80"/>
      <c r="I10" s="80"/>
      <c r="J10" s="82"/>
      <c r="K10" s="82"/>
      <c r="L10" s="80">
        <f t="shared" si="0"/>
        <v>0</v>
      </c>
      <c r="M10" s="81">
        <f t="shared" si="1"/>
        <v>0</v>
      </c>
    </row>
    <row r="11" spans="1:13">
      <c r="A11" s="79" t="s">
        <v>145</v>
      </c>
      <c r="B11" s="79"/>
      <c r="C11" s="68"/>
      <c r="D11" s="80"/>
      <c r="E11" s="80"/>
      <c r="F11" s="80"/>
      <c r="G11" s="80"/>
      <c r="H11" s="80"/>
      <c r="I11" s="80"/>
      <c r="J11" s="82"/>
      <c r="K11" s="82"/>
      <c r="L11" s="80">
        <f t="shared" si="0"/>
        <v>0</v>
      </c>
      <c r="M11" s="81">
        <f t="shared" si="1"/>
        <v>0</v>
      </c>
    </row>
    <row r="12" spans="1:13">
      <c r="A12" s="79" t="s">
        <v>146</v>
      </c>
      <c r="B12" s="79"/>
      <c r="C12" s="83"/>
      <c r="D12" s="82"/>
      <c r="E12" s="82"/>
      <c r="F12" s="82"/>
      <c r="G12" s="82"/>
      <c r="H12" s="82"/>
      <c r="I12" s="82"/>
      <c r="J12" s="82"/>
      <c r="K12" s="82"/>
      <c r="L12" s="80">
        <f t="shared" si="0"/>
        <v>0</v>
      </c>
      <c r="M12" s="81">
        <f t="shared" si="1"/>
        <v>0</v>
      </c>
    </row>
    <row r="13" spans="1:13">
      <c r="A13" s="79" t="s">
        <v>147</v>
      </c>
      <c r="B13" s="79"/>
      <c r="C13" s="83"/>
      <c r="D13" s="82"/>
      <c r="E13" s="82"/>
      <c r="F13" s="82"/>
      <c r="G13" s="82"/>
      <c r="H13" s="82"/>
      <c r="I13" s="82"/>
      <c r="J13" s="82"/>
      <c r="K13" s="82"/>
      <c r="L13" s="80"/>
      <c r="M13" s="81"/>
    </row>
    <row r="14" spans="1:13">
      <c r="A14" s="79" t="s">
        <v>148</v>
      </c>
      <c r="B14" s="79"/>
      <c r="C14" s="83"/>
      <c r="D14" s="82"/>
      <c r="E14" s="82"/>
      <c r="F14" s="82"/>
      <c r="G14" s="82"/>
      <c r="H14" s="82"/>
      <c r="I14" s="82"/>
      <c r="J14" s="82"/>
      <c r="K14" s="82"/>
      <c r="L14" s="80"/>
      <c r="M14" s="81"/>
    </row>
    <row r="15" spans="1:13">
      <c r="A15" s="79" t="s">
        <v>149</v>
      </c>
      <c r="B15" s="79"/>
      <c r="C15" s="83"/>
      <c r="D15" s="82"/>
      <c r="E15" s="82"/>
      <c r="F15" s="82"/>
      <c r="G15" s="82"/>
      <c r="H15" s="82"/>
      <c r="I15" s="82"/>
      <c r="J15" s="82"/>
      <c r="K15" s="82"/>
      <c r="L15" s="80">
        <f t="shared" si="0"/>
        <v>0</v>
      </c>
      <c r="M15" s="81">
        <f t="shared" si="1"/>
        <v>0</v>
      </c>
    </row>
    <row r="16" spans="1:13" ht="15.75">
      <c r="A16" s="206"/>
      <c r="B16" s="207" t="s">
        <v>150</v>
      </c>
      <c r="C16" s="207">
        <f>SUM(C4:C15)</f>
        <v>0</v>
      </c>
      <c r="D16" s="207">
        <f t="shared" ref="D16:L16" si="2">SUM(D4:D15)</f>
        <v>0</v>
      </c>
      <c r="E16" s="207">
        <f t="shared" si="2"/>
        <v>0</v>
      </c>
      <c r="F16" s="207">
        <f t="shared" si="2"/>
        <v>0</v>
      </c>
      <c r="G16" s="207">
        <f t="shared" si="2"/>
        <v>0</v>
      </c>
      <c r="H16" s="207">
        <f t="shared" si="2"/>
        <v>0</v>
      </c>
      <c r="I16" s="207">
        <f t="shared" si="2"/>
        <v>0</v>
      </c>
      <c r="J16" s="207">
        <f t="shared" si="2"/>
        <v>0</v>
      </c>
      <c r="K16" s="207">
        <f t="shared" si="2"/>
        <v>0</v>
      </c>
      <c r="L16" s="207">
        <f t="shared" si="2"/>
        <v>0</v>
      </c>
      <c r="M16" s="208">
        <f>SUM(M4:M15)</f>
        <v>0</v>
      </c>
    </row>
    <row r="17" spans="2:13" ht="51.75" customHeight="1">
      <c r="B17" s="511" t="s">
        <v>151</v>
      </c>
      <c r="C17" s="511"/>
      <c r="D17" s="511"/>
      <c r="E17" s="511"/>
      <c r="F17" s="511"/>
      <c r="G17" s="511"/>
      <c r="H17" s="511"/>
      <c r="I17" s="511"/>
      <c r="J17" s="511"/>
      <c r="K17" s="511"/>
      <c r="L17" s="511"/>
      <c r="M17" s="511"/>
    </row>
    <row r="18" spans="2:13" s="378" customFormat="1">
      <c r="B18" s="379"/>
    </row>
    <row r="19" spans="2:13" s="378" customFormat="1">
      <c r="B19" s="379"/>
    </row>
    <row r="20" spans="2:13" s="378" customFormat="1">
      <c r="B20" s="379"/>
    </row>
    <row r="40" spans="1:13" ht="30">
      <c r="A40" s="377" t="s">
        <v>152</v>
      </c>
      <c r="B40" t="s">
        <v>27</v>
      </c>
      <c r="C40" t="s">
        <v>28</v>
      </c>
      <c r="D40" t="s">
        <v>29</v>
      </c>
      <c r="E40" t="s">
        <v>30</v>
      </c>
      <c r="F40" t="s">
        <v>31</v>
      </c>
      <c r="G40" t="s">
        <v>32</v>
      </c>
      <c r="H40" t="s">
        <v>33</v>
      </c>
      <c r="I40" t="s">
        <v>34</v>
      </c>
      <c r="J40" t="s">
        <v>35</v>
      </c>
      <c r="K40" t="s">
        <v>36</v>
      </c>
      <c r="L40" t="s">
        <v>37</v>
      </c>
      <c r="M40" t="s">
        <v>38</v>
      </c>
    </row>
    <row r="41" spans="1:13" ht="15">
      <c r="A41" s="328">
        <v>2022</v>
      </c>
      <c r="B41">
        <v>0</v>
      </c>
      <c r="C41">
        <v>0</v>
      </c>
      <c r="D41">
        <v>0</v>
      </c>
      <c r="E41">
        <v>0</v>
      </c>
      <c r="F41">
        <v>44</v>
      </c>
      <c r="G41">
        <v>0</v>
      </c>
      <c r="H41">
        <v>0</v>
      </c>
      <c r="I41">
        <v>556</v>
      </c>
      <c r="J41">
        <v>0</v>
      </c>
      <c r="K41">
        <v>0</v>
      </c>
      <c r="L41">
        <v>108</v>
      </c>
      <c r="M41">
        <v>50</v>
      </c>
    </row>
    <row r="42" spans="1:13" ht="15">
      <c r="A42" s="328" t="s">
        <v>39</v>
      </c>
      <c r="B42">
        <v>0</v>
      </c>
      <c r="C42">
        <v>0</v>
      </c>
      <c r="D42">
        <v>0</v>
      </c>
      <c r="E42">
        <v>0</v>
      </c>
      <c r="F42">
        <v>44</v>
      </c>
      <c r="G42">
        <v>0</v>
      </c>
      <c r="H42">
        <v>0</v>
      </c>
      <c r="I42">
        <v>556</v>
      </c>
      <c r="J42">
        <v>0</v>
      </c>
      <c r="K42">
        <v>0</v>
      </c>
      <c r="L42">
        <v>108</v>
      </c>
      <c r="M42">
        <v>50</v>
      </c>
    </row>
    <row r="43" spans="1:13" ht="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1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1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378" customFormat="1" ht="15">
      <c r="A51" s="373"/>
      <c r="B51" s="373"/>
      <c r="C51" s="373"/>
    </row>
    <row r="52" spans="1:13" s="378" customFormat="1" ht="15">
      <c r="A52" s="373"/>
      <c r="B52" s="373"/>
      <c r="C52" s="373"/>
    </row>
    <row r="53" spans="1:13" s="378" customFormat="1" ht="15">
      <c r="A53" s="373"/>
      <c r="B53" s="373"/>
      <c r="C53" s="373"/>
    </row>
    <row r="54" spans="1:13" s="378" customFormat="1" ht="15">
      <c r="A54" s="373"/>
      <c r="B54" s="373"/>
      <c r="C54" s="373"/>
    </row>
    <row r="55" spans="1:13" s="378" customFormat="1" ht="15">
      <c r="A55" s="373"/>
      <c r="B55" s="373"/>
      <c r="C55" s="373"/>
    </row>
    <row r="56" spans="1:13" s="378" customFormat="1" ht="15">
      <c r="A56" s="373"/>
      <c r="B56" s="373"/>
      <c r="C56" s="373"/>
    </row>
    <row r="57" spans="1:13" s="378" customFormat="1" ht="15">
      <c r="A57" s="373"/>
      <c r="B57" s="373"/>
      <c r="C57" s="373"/>
    </row>
    <row r="58" spans="1:13" s="378" customFormat="1">
      <c r="B58" s="379"/>
    </row>
    <row r="59" spans="1:13" s="378" customFormat="1">
      <c r="B59" s="379"/>
    </row>
    <row r="60" spans="1:13" s="378" customFormat="1">
      <c r="B60" s="379"/>
    </row>
    <row r="61" spans="1:13" s="378" customFormat="1">
      <c r="B61" s="379"/>
    </row>
    <row r="62" spans="1:13" s="378" customFormat="1">
      <c r="B62" s="379"/>
    </row>
    <row r="63" spans="1:13" s="378" customFormat="1">
      <c r="B63" s="379"/>
    </row>
    <row r="64" spans="1:13" s="378" customFormat="1">
      <c r="B64" s="379"/>
    </row>
    <row r="65" spans="2:2" s="378" customFormat="1">
      <c r="B65" s="379"/>
    </row>
    <row r="66" spans="2:2" s="378" customFormat="1">
      <c r="B66" s="379"/>
    </row>
    <row r="67" spans="2:2" s="378" customFormat="1">
      <c r="B67" s="379"/>
    </row>
    <row r="68" spans="2:2" s="378" customFormat="1">
      <c r="B68" s="379"/>
    </row>
    <row r="69" spans="2:2" s="378" customFormat="1">
      <c r="B69" s="379"/>
    </row>
    <row r="70" spans="2:2" s="378" customFormat="1">
      <c r="B70" s="379"/>
    </row>
    <row r="71" spans="2:2" s="378" customFormat="1">
      <c r="B71" s="379"/>
    </row>
    <row r="72" spans="2:2" s="378" customFormat="1">
      <c r="B72" s="379"/>
    </row>
    <row r="73" spans="2:2" s="378" customFormat="1">
      <c r="B73" s="379"/>
    </row>
    <row r="74" spans="2:2" s="378" customFormat="1">
      <c r="B74" s="379"/>
    </row>
    <row r="75" spans="2:2" s="378" customFormat="1">
      <c r="B75" s="379"/>
    </row>
    <row r="76" spans="2:2" s="378" customFormat="1">
      <c r="B76" s="379"/>
    </row>
    <row r="77" spans="2:2" s="378" customFormat="1">
      <c r="B77" s="379"/>
    </row>
    <row r="78" spans="2:2" s="378" customFormat="1">
      <c r="B78" s="379"/>
    </row>
    <row r="79" spans="2:2" s="378" customFormat="1">
      <c r="B79" s="379"/>
    </row>
    <row r="80" spans="2:2" s="378" customFormat="1">
      <c r="B80" s="379"/>
    </row>
    <row r="81" spans="2:2" s="378" customFormat="1">
      <c r="B81" s="379"/>
    </row>
    <row r="82" spans="2:2" s="378" customFormat="1">
      <c r="B82" s="379"/>
    </row>
    <row r="83" spans="2:2" s="378" customFormat="1">
      <c r="B83" s="379"/>
    </row>
    <row r="84" spans="2:2" s="378" customFormat="1">
      <c r="B84" s="379"/>
    </row>
    <row r="85" spans="2:2" s="378" customFormat="1">
      <c r="B85" s="379"/>
    </row>
    <row r="86" spans="2:2" s="378" customFormat="1">
      <c r="B86" s="379"/>
    </row>
    <row r="87" spans="2:2" s="378" customFormat="1">
      <c r="B87" s="379"/>
    </row>
    <row r="88" spans="2:2" s="378" customFormat="1">
      <c r="B88" s="379"/>
    </row>
    <row r="89" spans="2:2" s="378" customFormat="1">
      <c r="B89" s="379"/>
    </row>
    <row r="90" spans="2:2" s="378" customFormat="1">
      <c r="B90" s="379"/>
    </row>
    <row r="91" spans="2:2" s="378" customFormat="1">
      <c r="B91" s="379"/>
    </row>
    <row r="92" spans="2:2" s="378" customFormat="1">
      <c r="B92" s="379"/>
    </row>
    <row r="93" spans="2:2" s="378" customFormat="1">
      <c r="B93" s="379"/>
    </row>
    <row r="94" spans="2:2" s="378" customFormat="1">
      <c r="B94" s="379"/>
    </row>
    <row r="95" spans="2:2" s="378" customFormat="1">
      <c r="B95" s="379"/>
    </row>
    <row r="96" spans="2:2" s="378" customFormat="1">
      <c r="B96" s="379"/>
    </row>
    <row r="97" spans="2:2" s="378" customFormat="1">
      <c r="B97" s="379"/>
    </row>
    <row r="98" spans="2:2" s="378" customFormat="1">
      <c r="B98" s="379"/>
    </row>
    <row r="99" spans="2:2" s="378" customFormat="1">
      <c r="B99" s="379"/>
    </row>
    <row r="100" spans="2:2" s="378" customFormat="1">
      <c r="B100" s="379"/>
    </row>
    <row r="101" spans="2:2" s="378" customFormat="1">
      <c r="B101" s="379"/>
    </row>
    <row r="102" spans="2:2" s="378" customFormat="1">
      <c r="B102" s="379"/>
    </row>
    <row r="103" spans="2:2" s="378" customFormat="1">
      <c r="B103" s="379"/>
    </row>
    <row r="104" spans="2:2" s="378" customFormat="1">
      <c r="B104" s="379"/>
    </row>
    <row r="105" spans="2:2" s="378" customFormat="1">
      <c r="B105" s="379"/>
    </row>
    <row r="106" spans="2:2" s="378" customFormat="1">
      <c r="B106" s="379"/>
    </row>
    <row r="107" spans="2:2" s="378" customFormat="1">
      <c r="B107" s="379"/>
    </row>
    <row r="108" spans="2:2" s="378" customFormat="1">
      <c r="B108" s="379"/>
    </row>
    <row r="109" spans="2:2" s="378" customFormat="1">
      <c r="B109" s="379"/>
    </row>
    <row r="110" spans="2:2" s="378" customFormat="1">
      <c r="B110" s="379"/>
    </row>
    <row r="111" spans="2:2" s="378" customFormat="1">
      <c r="B111" s="379"/>
    </row>
    <row r="112" spans="2:2" s="378" customFormat="1">
      <c r="B112" s="379"/>
    </row>
    <row r="113" spans="2:2" s="378" customFormat="1">
      <c r="B113" s="379"/>
    </row>
    <row r="114" spans="2:2" s="378" customFormat="1">
      <c r="B114" s="379"/>
    </row>
    <row r="115" spans="2:2" s="378" customFormat="1">
      <c r="B115" s="379"/>
    </row>
    <row r="116" spans="2:2" s="378" customFormat="1">
      <c r="B116" s="379"/>
    </row>
    <row r="117" spans="2:2" s="378" customFormat="1">
      <c r="B117" s="379"/>
    </row>
    <row r="118" spans="2:2" s="378" customFormat="1">
      <c r="B118" s="379"/>
    </row>
    <row r="119" spans="2:2" s="378" customFormat="1">
      <c r="B119" s="379"/>
    </row>
    <row r="120" spans="2:2" s="378" customFormat="1">
      <c r="B120" s="379"/>
    </row>
    <row r="121" spans="2:2" s="378" customFormat="1">
      <c r="B121" s="379"/>
    </row>
    <row r="122" spans="2:2" s="378" customFormat="1">
      <c r="B122" s="379"/>
    </row>
    <row r="123" spans="2:2" s="378" customFormat="1">
      <c r="B123" s="379"/>
    </row>
    <row r="124" spans="2:2" s="378" customFormat="1">
      <c r="B124" s="379"/>
    </row>
    <row r="125" spans="2:2" s="378" customFormat="1">
      <c r="B125" s="379"/>
    </row>
    <row r="126" spans="2:2" s="378" customFormat="1">
      <c r="B126" s="379"/>
    </row>
    <row r="127" spans="2:2" s="378" customFormat="1">
      <c r="B127" s="379"/>
    </row>
    <row r="128" spans="2:2" s="378" customFormat="1">
      <c r="B128" s="379"/>
    </row>
    <row r="129" spans="2:2" s="378" customFormat="1">
      <c r="B129" s="379"/>
    </row>
    <row r="130" spans="2:2" s="378" customFormat="1">
      <c r="B130" s="379"/>
    </row>
    <row r="131" spans="2:2" s="378" customFormat="1">
      <c r="B131" s="379"/>
    </row>
    <row r="132" spans="2:2" s="378" customFormat="1">
      <c r="B132" s="379"/>
    </row>
    <row r="133" spans="2:2" s="378" customFormat="1">
      <c r="B133" s="379"/>
    </row>
    <row r="134" spans="2:2" s="378" customFormat="1">
      <c r="B134" s="379"/>
    </row>
    <row r="135" spans="2:2" s="378" customFormat="1">
      <c r="B135" s="379"/>
    </row>
    <row r="136" spans="2:2" s="378" customFormat="1">
      <c r="B136" s="379"/>
    </row>
    <row r="137" spans="2:2" s="378" customFormat="1">
      <c r="B137" s="379"/>
    </row>
    <row r="138" spans="2:2" s="378" customFormat="1">
      <c r="B138" s="379"/>
    </row>
    <row r="139" spans="2:2" s="378" customFormat="1">
      <c r="B139" s="379"/>
    </row>
    <row r="140" spans="2:2" s="378" customFormat="1">
      <c r="B140" s="379"/>
    </row>
    <row r="141" spans="2:2" s="378" customFormat="1">
      <c r="B141" s="379"/>
    </row>
    <row r="142" spans="2:2" s="378" customFormat="1">
      <c r="B142" s="379"/>
    </row>
    <row r="143" spans="2:2" s="378" customFormat="1">
      <c r="B143" s="379"/>
    </row>
    <row r="144" spans="2:2" s="378" customFormat="1">
      <c r="B144" s="379"/>
    </row>
    <row r="145" spans="2:2" s="378" customFormat="1">
      <c r="B145" s="379"/>
    </row>
    <row r="146" spans="2:2" s="378" customFormat="1">
      <c r="B146" s="379"/>
    </row>
    <row r="147" spans="2:2" s="378" customFormat="1">
      <c r="B147" s="379"/>
    </row>
    <row r="148" spans="2:2" s="378" customFormat="1">
      <c r="B148" s="379"/>
    </row>
    <row r="149" spans="2:2" s="378" customFormat="1">
      <c r="B149" s="379"/>
    </row>
    <row r="150" spans="2:2" s="378" customFormat="1">
      <c r="B150" s="379"/>
    </row>
    <row r="151" spans="2:2" s="378" customFormat="1">
      <c r="B151" s="379"/>
    </row>
    <row r="152" spans="2:2" s="378" customFormat="1">
      <c r="B152" s="379"/>
    </row>
    <row r="153" spans="2:2" s="378" customFormat="1">
      <c r="B153" s="379"/>
    </row>
    <row r="154" spans="2:2" s="378" customFormat="1">
      <c r="B154" s="379"/>
    </row>
    <row r="155" spans="2:2" s="378" customFormat="1">
      <c r="B155" s="379"/>
    </row>
    <row r="156" spans="2:2" s="378" customFormat="1">
      <c r="B156" s="379"/>
    </row>
    <row r="157" spans="2:2" s="378" customFormat="1">
      <c r="B157" s="379"/>
    </row>
    <row r="158" spans="2:2" s="378" customFormat="1">
      <c r="B158" s="379"/>
    </row>
    <row r="159" spans="2:2" s="378" customFormat="1">
      <c r="B159" s="379"/>
    </row>
    <row r="160" spans="2:2" s="378" customFormat="1">
      <c r="B160" s="379"/>
    </row>
    <row r="161" spans="2:2" s="378" customFormat="1">
      <c r="B161" s="379"/>
    </row>
    <row r="162" spans="2:2" s="378" customFormat="1">
      <c r="B162" s="379"/>
    </row>
    <row r="163" spans="2:2" s="378" customFormat="1">
      <c r="B163" s="379"/>
    </row>
    <row r="164" spans="2:2" s="378" customFormat="1">
      <c r="B164" s="379"/>
    </row>
    <row r="165" spans="2:2" s="378" customFormat="1">
      <c r="B165" s="379"/>
    </row>
    <row r="166" spans="2:2" s="378" customFormat="1">
      <c r="B166" s="379"/>
    </row>
    <row r="167" spans="2:2" s="378" customFormat="1">
      <c r="B167" s="379"/>
    </row>
    <row r="168" spans="2:2" s="378" customFormat="1">
      <c r="B168" s="379"/>
    </row>
    <row r="169" spans="2:2" s="378" customFormat="1">
      <c r="B169" s="379"/>
    </row>
    <row r="170" spans="2:2" s="378" customFormat="1">
      <c r="B170" s="379"/>
    </row>
    <row r="171" spans="2:2" s="378" customFormat="1">
      <c r="B171" s="379"/>
    </row>
    <row r="172" spans="2:2" s="378" customFormat="1">
      <c r="B172" s="379"/>
    </row>
    <row r="173" spans="2:2" s="378" customFormat="1">
      <c r="B173" s="379"/>
    </row>
    <row r="174" spans="2:2" s="378" customFormat="1">
      <c r="B174" s="379"/>
    </row>
    <row r="175" spans="2:2" s="378" customFormat="1">
      <c r="B175" s="379"/>
    </row>
    <row r="176" spans="2:2" s="378" customFormat="1">
      <c r="B176" s="379"/>
    </row>
    <row r="177" spans="2:2" s="378" customFormat="1">
      <c r="B177" s="379"/>
    </row>
    <row r="178" spans="2:2" s="378" customFormat="1">
      <c r="B178" s="379"/>
    </row>
    <row r="179" spans="2:2" s="378" customFormat="1">
      <c r="B179" s="379"/>
    </row>
    <row r="180" spans="2:2" s="378" customFormat="1">
      <c r="B180" s="379"/>
    </row>
    <row r="181" spans="2:2" s="378" customFormat="1">
      <c r="B181" s="379"/>
    </row>
    <row r="182" spans="2:2" s="378" customFormat="1">
      <c r="B182" s="379"/>
    </row>
    <row r="183" spans="2:2" s="378" customFormat="1">
      <c r="B183" s="379"/>
    </row>
    <row r="184" spans="2:2" s="378" customFormat="1">
      <c r="B184" s="379"/>
    </row>
    <row r="185" spans="2:2" s="378" customFormat="1">
      <c r="B185" s="379"/>
    </row>
    <row r="186" spans="2:2" s="378" customFormat="1">
      <c r="B186" s="379"/>
    </row>
    <row r="187" spans="2:2" s="378" customFormat="1">
      <c r="B187" s="379"/>
    </row>
    <row r="188" spans="2:2" s="378" customFormat="1">
      <c r="B188" s="379"/>
    </row>
    <row r="189" spans="2:2" s="378" customFormat="1">
      <c r="B189" s="379"/>
    </row>
    <row r="190" spans="2:2" s="378" customFormat="1">
      <c r="B190" s="379"/>
    </row>
    <row r="191" spans="2:2" s="378" customFormat="1">
      <c r="B191" s="379"/>
    </row>
    <row r="192" spans="2:2" s="378" customFormat="1">
      <c r="B192" s="379"/>
    </row>
    <row r="193" spans="2:2" s="378" customFormat="1">
      <c r="B193" s="379"/>
    </row>
    <row r="194" spans="2:2" s="378" customFormat="1">
      <c r="B194" s="379"/>
    </row>
    <row r="195" spans="2:2" s="378" customFormat="1">
      <c r="B195" s="379"/>
    </row>
    <row r="196" spans="2:2" s="378" customFormat="1">
      <c r="B196" s="379"/>
    </row>
    <row r="197" spans="2:2" s="378" customFormat="1">
      <c r="B197" s="379"/>
    </row>
    <row r="198" spans="2:2" s="378" customFormat="1">
      <c r="B198" s="379"/>
    </row>
    <row r="199" spans="2:2" s="378" customFormat="1">
      <c r="B199" s="379"/>
    </row>
    <row r="200" spans="2:2" s="378" customFormat="1">
      <c r="B200" s="379"/>
    </row>
    <row r="201" spans="2:2" s="378" customFormat="1">
      <c r="B201" s="379"/>
    </row>
    <row r="202" spans="2:2" s="378" customFormat="1">
      <c r="B202" s="379"/>
    </row>
    <row r="203" spans="2:2" s="378" customFormat="1">
      <c r="B203" s="379"/>
    </row>
    <row r="204" spans="2:2" s="378" customFormat="1">
      <c r="B204" s="379"/>
    </row>
    <row r="205" spans="2:2" s="378" customFormat="1">
      <c r="B205" s="379"/>
    </row>
    <row r="206" spans="2:2" s="378" customFormat="1">
      <c r="B206" s="379"/>
    </row>
    <row r="207" spans="2:2" s="378" customFormat="1">
      <c r="B207" s="379"/>
    </row>
    <row r="208" spans="2:2" s="378" customFormat="1">
      <c r="B208" s="379"/>
    </row>
    <row r="209" spans="2:2" s="378" customFormat="1">
      <c r="B209" s="379"/>
    </row>
    <row r="210" spans="2:2" s="378" customFormat="1">
      <c r="B210" s="379"/>
    </row>
    <row r="211" spans="2:2" s="378" customFormat="1">
      <c r="B211" s="379"/>
    </row>
    <row r="212" spans="2:2" s="378" customFormat="1">
      <c r="B212" s="379"/>
    </row>
    <row r="213" spans="2:2" s="378" customFormat="1">
      <c r="B213" s="379"/>
    </row>
    <row r="214" spans="2:2" s="378" customFormat="1">
      <c r="B214" s="379"/>
    </row>
    <row r="215" spans="2:2" s="378" customFormat="1">
      <c r="B215" s="379"/>
    </row>
    <row r="216" spans="2:2" s="378" customFormat="1">
      <c r="B216" s="379"/>
    </row>
    <row r="217" spans="2:2" s="378" customFormat="1">
      <c r="B217" s="379"/>
    </row>
    <row r="218" spans="2:2" s="378" customFormat="1">
      <c r="B218" s="379"/>
    </row>
    <row r="219" spans="2:2" s="378" customFormat="1">
      <c r="B219" s="379"/>
    </row>
    <row r="220" spans="2:2" s="378" customFormat="1">
      <c r="B220" s="379"/>
    </row>
    <row r="221" spans="2:2" s="378" customFormat="1">
      <c r="B221" s="379"/>
    </row>
    <row r="222" spans="2:2" s="378" customFormat="1">
      <c r="B222" s="379"/>
    </row>
    <row r="223" spans="2:2" s="378" customFormat="1">
      <c r="B223" s="379"/>
    </row>
    <row r="224" spans="2:2" s="378" customFormat="1">
      <c r="B224" s="379"/>
    </row>
    <row r="225" spans="2:2" s="378" customFormat="1">
      <c r="B225" s="379"/>
    </row>
    <row r="226" spans="2:2" s="378" customFormat="1">
      <c r="B226" s="379"/>
    </row>
    <row r="227" spans="2:2" s="378" customFormat="1">
      <c r="B227" s="379"/>
    </row>
    <row r="228" spans="2:2" s="378" customFormat="1">
      <c r="B228" s="379"/>
    </row>
    <row r="229" spans="2:2" s="378" customFormat="1">
      <c r="B229" s="379"/>
    </row>
    <row r="230" spans="2:2" s="378" customFormat="1">
      <c r="B230" s="379"/>
    </row>
    <row r="231" spans="2:2" s="378" customFormat="1">
      <c r="B231" s="379"/>
    </row>
    <row r="232" spans="2:2" s="378" customFormat="1">
      <c r="B232" s="379"/>
    </row>
    <row r="233" spans="2:2" s="378" customFormat="1">
      <c r="B233" s="379"/>
    </row>
    <row r="234" spans="2:2" s="378" customFormat="1">
      <c r="B234" s="379"/>
    </row>
    <row r="235" spans="2:2" s="378" customFormat="1">
      <c r="B235" s="379"/>
    </row>
    <row r="236" spans="2:2" s="378" customFormat="1">
      <c r="B236" s="379"/>
    </row>
    <row r="237" spans="2:2" s="378" customFormat="1">
      <c r="B237" s="379"/>
    </row>
    <row r="238" spans="2:2" s="378" customFormat="1">
      <c r="B238" s="379"/>
    </row>
    <row r="239" spans="2:2" s="378" customFormat="1">
      <c r="B239" s="379"/>
    </row>
    <row r="240" spans="2:2" s="378" customFormat="1">
      <c r="B240" s="379"/>
    </row>
    <row r="241" spans="2:2" s="378" customFormat="1">
      <c r="B241" s="379"/>
    </row>
    <row r="242" spans="2:2" s="378" customFormat="1">
      <c r="B242" s="379"/>
    </row>
    <row r="243" spans="2:2" s="378" customFormat="1">
      <c r="B243" s="379"/>
    </row>
    <row r="244" spans="2:2" s="378" customFormat="1">
      <c r="B244" s="379"/>
    </row>
    <row r="245" spans="2:2" s="378" customFormat="1">
      <c r="B245" s="379"/>
    </row>
    <row r="246" spans="2:2" s="378" customFormat="1">
      <c r="B246" s="379"/>
    </row>
    <row r="247" spans="2:2" s="378" customFormat="1">
      <c r="B247" s="379"/>
    </row>
    <row r="248" spans="2:2" s="378" customFormat="1">
      <c r="B248" s="379"/>
    </row>
    <row r="249" spans="2:2" s="378" customFormat="1">
      <c r="B249" s="379"/>
    </row>
    <row r="250" spans="2:2" s="378" customFormat="1">
      <c r="B250" s="379"/>
    </row>
    <row r="251" spans="2:2" s="378" customFormat="1">
      <c r="B251" s="379"/>
    </row>
    <row r="252" spans="2:2" s="378" customFormat="1">
      <c r="B252" s="379"/>
    </row>
    <row r="253" spans="2:2" s="378" customFormat="1">
      <c r="B253" s="379"/>
    </row>
    <row r="254" spans="2:2" s="378" customFormat="1">
      <c r="B254" s="379"/>
    </row>
    <row r="255" spans="2:2" s="378" customFormat="1">
      <c r="B255" s="379"/>
    </row>
    <row r="256" spans="2:2" s="378" customFormat="1">
      <c r="B256" s="379"/>
    </row>
    <row r="257" spans="2:2" s="378" customFormat="1">
      <c r="B257" s="379"/>
    </row>
    <row r="258" spans="2:2" s="378" customFormat="1">
      <c r="B258" s="379"/>
    </row>
    <row r="259" spans="2:2" s="378" customFormat="1">
      <c r="B259" s="379"/>
    </row>
    <row r="260" spans="2:2" s="378" customFormat="1">
      <c r="B260" s="379"/>
    </row>
    <row r="261" spans="2:2" s="378" customFormat="1">
      <c r="B261" s="379"/>
    </row>
    <row r="262" spans="2:2" s="378" customFormat="1">
      <c r="B262" s="379"/>
    </row>
    <row r="263" spans="2:2" s="378" customFormat="1">
      <c r="B263" s="379"/>
    </row>
    <row r="264" spans="2:2" s="378" customFormat="1">
      <c r="B264" s="379"/>
    </row>
    <row r="265" spans="2:2" s="378" customFormat="1">
      <c r="B265" s="379"/>
    </row>
    <row r="266" spans="2:2" s="378" customFormat="1">
      <c r="B266" s="379"/>
    </row>
    <row r="267" spans="2:2" s="378" customFormat="1">
      <c r="B267" s="379"/>
    </row>
    <row r="268" spans="2:2" s="378" customFormat="1">
      <c r="B268" s="379"/>
    </row>
    <row r="269" spans="2:2" s="378" customFormat="1">
      <c r="B269" s="379"/>
    </row>
    <row r="270" spans="2:2" s="378" customFormat="1">
      <c r="B270" s="379"/>
    </row>
    <row r="271" spans="2:2" s="378" customFormat="1">
      <c r="B271" s="379"/>
    </row>
    <row r="272" spans="2:2" s="378" customFormat="1">
      <c r="B272" s="379"/>
    </row>
    <row r="273" spans="2:2" s="378" customFormat="1">
      <c r="B273" s="379"/>
    </row>
    <row r="274" spans="2:2" s="378" customFormat="1">
      <c r="B274" s="379"/>
    </row>
    <row r="275" spans="2:2" s="378" customFormat="1">
      <c r="B275" s="379"/>
    </row>
    <row r="276" spans="2:2" s="378" customFormat="1">
      <c r="B276" s="379"/>
    </row>
    <row r="277" spans="2:2" s="378" customFormat="1">
      <c r="B277" s="379"/>
    </row>
    <row r="278" spans="2:2" s="378" customFormat="1">
      <c r="B278" s="379"/>
    </row>
    <row r="279" spans="2:2" s="378" customFormat="1">
      <c r="B279" s="379"/>
    </row>
    <row r="280" spans="2:2" s="378" customFormat="1">
      <c r="B280" s="379"/>
    </row>
    <row r="281" spans="2:2" s="378" customFormat="1">
      <c r="B281" s="379"/>
    </row>
    <row r="282" spans="2:2" s="378" customFormat="1">
      <c r="B282" s="379"/>
    </row>
    <row r="283" spans="2:2" s="378" customFormat="1">
      <c r="B283" s="379"/>
    </row>
    <row r="284" spans="2:2" s="378" customFormat="1">
      <c r="B284" s="379"/>
    </row>
    <row r="285" spans="2:2" s="378" customFormat="1">
      <c r="B285" s="379"/>
    </row>
    <row r="286" spans="2:2" s="378" customFormat="1">
      <c r="B286" s="379"/>
    </row>
    <row r="287" spans="2:2" s="378" customFormat="1">
      <c r="B287" s="379"/>
    </row>
    <row r="288" spans="2:2" s="378" customFormat="1">
      <c r="B288" s="379"/>
    </row>
    <row r="289" spans="2:2" s="378" customFormat="1">
      <c r="B289" s="379"/>
    </row>
    <row r="290" spans="2:2" s="378" customFormat="1">
      <c r="B290" s="379"/>
    </row>
    <row r="291" spans="2:2" s="378" customFormat="1">
      <c r="B291" s="379"/>
    </row>
    <row r="292" spans="2:2" s="378" customFormat="1">
      <c r="B292" s="379"/>
    </row>
    <row r="293" spans="2:2" s="378" customFormat="1">
      <c r="B293" s="379"/>
    </row>
    <row r="294" spans="2:2" s="378" customFormat="1">
      <c r="B294" s="379"/>
    </row>
    <row r="295" spans="2:2" s="378" customFormat="1">
      <c r="B295" s="379"/>
    </row>
    <row r="296" spans="2:2" s="378" customFormat="1">
      <c r="B296" s="379"/>
    </row>
    <row r="297" spans="2:2" s="378" customFormat="1">
      <c r="B297" s="379"/>
    </row>
    <row r="298" spans="2:2" s="378" customFormat="1">
      <c r="B298" s="379"/>
    </row>
    <row r="299" spans="2:2" s="378" customFormat="1">
      <c r="B299" s="379"/>
    </row>
    <row r="300" spans="2:2" s="378" customFormat="1">
      <c r="B300" s="379"/>
    </row>
    <row r="301" spans="2:2" s="378" customFormat="1">
      <c r="B301" s="379"/>
    </row>
    <row r="302" spans="2:2" s="378" customFormat="1">
      <c r="B302" s="379"/>
    </row>
    <row r="303" spans="2:2" s="378" customFormat="1">
      <c r="B303" s="379"/>
    </row>
    <row r="304" spans="2:2" s="378" customFormat="1">
      <c r="B304" s="379"/>
    </row>
    <row r="305" spans="2:2" s="378" customFormat="1">
      <c r="B305" s="379"/>
    </row>
    <row r="306" spans="2:2" s="378" customFormat="1">
      <c r="B306" s="379"/>
    </row>
    <row r="307" spans="2:2" s="378" customFormat="1">
      <c r="B307" s="379"/>
    </row>
    <row r="308" spans="2:2" s="378" customFormat="1">
      <c r="B308" s="379"/>
    </row>
    <row r="309" spans="2:2" s="378" customFormat="1">
      <c r="B309" s="379"/>
    </row>
    <row r="310" spans="2:2" s="378" customFormat="1">
      <c r="B310" s="379"/>
    </row>
    <row r="311" spans="2:2" s="378" customFormat="1">
      <c r="B311" s="379"/>
    </row>
    <row r="312" spans="2:2" s="378" customFormat="1">
      <c r="B312" s="379"/>
    </row>
    <row r="313" spans="2:2" s="378" customFormat="1">
      <c r="B313" s="379"/>
    </row>
    <row r="314" spans="2:2" s="378" customFormat="1">
      <c r="B314" s="379"/>
    </row>
    <row r="315" spans="2:2" s="378" customFormat="1">
      <c r="B315" s="379"/>
    </row>
    <row r="316" spans="2:2" s="378" customFormat="1">
      <c r="B316" s="379"/>
    </row>
    <row r="317" spans="2:2" s="378" customFormat="1">
      <c r="B317" s="379"/>
    </row>
    <row r="318" spans="2:2" s="378" customFormat="1">
      <c r="B318" s="379"/>
    </row>
    <row r="319" spans="2:2" s="378" customFormat="1">
      <c r="B319" s="379"/>
    </row>
    <row r="320" spans="2:2" s="378" customFormat="1">
      <c r="B320" s="379"/>
    </row>
    <row r="321" spans="2:2" s="378" customFormat="1">
      <c r="B321" s="379"/>
    </row>
    <row r="322" spans="2:2" s="378" customFormat="1">
      <c r="B322" s="379"/>
    </row>
    <row r="323" spans="2:2" s="378" customFormat="1">
      <c r="B323" s="379"/>
    </row>
    <row r="324" spans="2:2" s="378" customFormat="1">
      <c r="B324" s="379"/>
    </row>
    <row r="325" spans="2:2" s="378" customFormat="1">
      <c r="B325" s="379"/>
    </row>
    <row r="326" spans="2:2" s="378" customFormat="1">
      <c r="B326" s="379"/>
    </row>
    <row r="327" spans="2:2" s="378" customFormat="1">
      <c r="B327" s="379"/>
    </row>
    <row r="328" spans="2:2" s="378" customFormat="1">
      <c r="B328" s="379"/>
    </row>
    <row r="329" spans="2:2" s="378" customFormat="1">
      <c r="B329" s="379"/>
    </row>
    <row r="330" spans="2:2" s="378" customFormat="1">
      <c r="B330" s="379"/>
    </row>
    <row r="331" spans="2:2" s="378" customFormat="1">
      <c r="B331" s="379"/>
    </row>
    <row r="332" spans="2:2" s="378" customFormat="1">
      <c r="B332" s="379"/>
    </row>
    <row r="333" spans="2:2" s="378" customFormat="1">
      <c r="B333" s="379"/>
    </row>
    <row r="334" spans="2:2" s="378" customFormat="1">
      <c r="B334" s="379"/>
    </row>
    <row r="335" spans="2:2" s="378" customFormat="1">
      <c r="B335" s="379"/>
    </row>
    <row r="336" spans="2:2" s="378" customFormat="1">
      <c r="B336" s="379"/>
    </row>
    <row r="337" spans="2:2" s="378" customFormat="1">
      <c r="B337" s="379"/>
    </row>
    <row r="338" spans="2:2" s="378" customFormat="1">
      <c r="B338" s="379"/>
    </row>
    <row r="339" spans="2:2" s="378" customFormat="1">
      <c r="B339" s="379"/>
    </row>
    <row r="340" spans="2:2" s="378" customFormat="1">
      <c r="B340" s="379"/>
    </row>
    <row r="341" spans="2:2" s="378" customFormat="1">
      <c r="B341" s="379"/>
    </row>
    <row r="342" spans="2:2" s="378" customFormat="1">
      <c r="B342" s="379"/>
    </row>
    <row r="343" spans="2:2" s="378" customFormat="1">
      <c r="B343" s="379"/>
    </row>
    <row r="344" spans="2:2" s="378" customFormat="1">
      <c r="B344" s="379"/>
    </row>
    <row r="345" spans="2:2" s="378" customFormat="1">
      <c r="B345" s="379"/>
    </row>
    <row r="346" spans="2:2" s="378" customFormat="1">
      <c r="B346" s="379"/>
    </row>
    <row r="347" spans="2:2" s="378" customFormat="1">
      <c r="B347" s="379"/>
    </row>
    <row r="348" spans="2:2" s="378" customFormat="1">
      <c r="B348" s="379"/>
    </row>
    <row r="349" spans="2:2" s="378" customFormat="1">
      <c r="B349" s="379"/>
    </row>
    <row r="350" spans="2:2" s="378" customFormat="1">
      <c r="B350" s="379"/>
    </row>
    <row r="351" spans="2:2" s="378" customFormat="1">
      <c r="B351" s="379"/>
    </row>
    <row r="352" spans="2:2" s="378" customFormat="1">
      <c r="B352" s="379"/>
    </row>
    <row r="353" spans="2:2" s="378" customFormat="1">
      <c r="B353" s="379"/>
    </row>
    <row r="354" spans="2:2" s="378" customFormat="1">
      <c r="B354" s="379"/>
    </row>
    <row r="355" spans="2:2" s="378" customFormat="1">
      <c r="B355" s="379"/>
    </row>
    <row r="356" spans="2:2" s="378" customFormat="1">
      <c r="B356" s="379"/>
    </row>
    <row r="357" spans="2:2" s="378" customFormat="1">
      <c r="B357" s="379"/>
    </row>
    <row r="358" spans="2:2" s="378" customFormat="1">
      <c r="B358" s="379"/>
    </row>
    <row r="359" spans="2:2" s="378" customFormat="1">
      <c r="B359" s="379"/>
    </row>
    <row r="360" spans="2:2" s="378" customFormat="1">
      <c r="B360" s="379"/>
    </row>
    <row r="361" spans="2:2" s="378" customFormat="1">
      <c r="B361" s="379"/>
    </row>
    <row r="362" spans="2:2" s="378" customFormat="1">
      <c r="B362" s="379"/>
    </row>
    <row r="363" spans="2:2" s="378" customFormat="1">
      <c r="B363" s="379"/>
    </row>
    <row r="364" spans="2:2" s="378" customFormat="1">
      <c r="B364" s="379"/>
    </row>
    <row r="365" spans="2:2" s="378" customFormat="1">
      <c r="B365" s="379"/>
    </row>
    <row r="366" spans="2:2" s="378" customFormat="1">
      <c r="B366" s="379"/>
    </row>
    <row r="367" spans="2:2" s="378" customFormat="1">
      <c r="B367" s="379"/>
    </row>
    <row r="368" spans="2:2" s="378" customFormat="1">
      <c r="B368" s="379"/>
    </row>
    <row r="369" spans="2:2" s="378" customFormat="1">
      <c r="B369" s="379"/>
    </row>
    <row r="370" spans="2:2" s="378" customFormat="1">
      <c r="B370" s="379"/>
    </row>
    <row r="371" spans="2:2" s="378" customFormat="1">
      <c r="B371" s="379"/>
    </row>
    <row r="372" spans="2:2" s="378" customFormat="1">
      <c r="B372" s="379"/>
    </row>
    <row r="373" spans="2:2" s="378" customFormat="1">
      <c r="B373" s="379"/>
    </row>
    <row r="374" spans="2:2" s="378" customFormat="1">
      <c r="B374" s="379"/>
    </row>
    <row r="375" spans="2:2" s="378" customFormat="1">
      <c r="B375" s="379"/>
    </row>
    <row r="376" spans="2:2" s="378" customFormat="1">
      <c r="B376" s="379"/>
    </row>
    <row r="377" spans="2:2" s="378" customFormat="1">
      <c r="B377" s="379"/>
    </row>
    <row r="378" spans="2:2" s="378" customFormat="1">
      <c r="B378" s="379"/>
    </row>
    <row r="379" spans="2:2" s="378" customFormat="1">
      <c r="B379" s="379"/>
    </row>
    <row r="380" spans="2:2" s="378" customFormat="1">
      <c r="B380" s="379"/>
    </row>
    <row r="381" spans="2:2" s="378" customFormat="1">
      <c r="B381" s="379"/>
    </row>
    <row r="382" spans="2:2" s="378" customFormat="1">
      <c r="B382" s="379"/>
    </row>
    <row r="383" spans="2:2" s="378" customFormat="1">
      <c r="B383" s="379"/>
    </row>
    <row r="384" spans="2:2" s="378" customFormat="1">
      <c r="B384" s="379"/>
    </row>
    <row r="385" spans="2:2" s="378" customFormat="1">
      <c r="B385" s="379"/>
    </row>
    <row r="386" spans="2:2" s="378" customFormat="1">
      <c r="B386" s="379"/>
    </row>
    <row r="387" spans="2:2" s="378" customFormat="1">
      <c r="B387" s="379"/>
    </row>
    <row r="388" spans="2:2" s="378" customFormat="1">
      <c r="B388" s="379"/>
    </row>
    <row r="389" spans="2:2" s="378" customFormat="1">
      <c r="B389" s="379"/>
    </row>
    <row r="390" spans="2:2" s="378" customFormat="1">
      <c r="B390" s="379"/>
    </row>
    <row r="391" spans="2:2" s="378" customFormat="1">
      <c r="B391" s="379"/>
    </row>
    <row r="392" spans="2:2" s="378" customFormat="1">
      <c r="B392" s="379"/>
    </row>
    <row r="393" spans="2:2" s="378" customFormat="1">
      <c r="B393" s="379"/>
    </row>
    <row r="394" spans="2:2" s="378" customFormat="1">
      <c r="B394" s="379"/>
    </row>
    <row r="395" spans="2:2" s="378" customFormat="1">
      <c r="B395" s="379"/>
    </row>
    <row r="396" spans="2:2" s="378" customFormat="1">
      <c r="B396" s="379"/>
    </row>
    <row r="397" spans="2:2" s="378" customFormat="1">
      <c r="B397" s="379"/>
    </row>
    <row r="398" spans="2:2" s="378" customFormat="1">
      <c r="B398" s="379"/>
    </row>
    <row r="399" spans="2:2" s="378" customFormat="1">
      <c r="B399" s="379"/>
    </row>
    <row r="400" spans="2:2" s="378" customFormat="1">
      <c r="B400" s="379"/>
    </row>
    <row r="401" spans="2:2" s="378" customFormat="1">
      <c r="B401" s="379"/>
    </row>
    <row r="402" spans="2:2" s="378" customFormat="1">
      <c r="B402" s="379"/>
    </row>
    <row r="403" spans="2:2" s="378" customFormat="1">
      <c r="B403" s="379"/>
    </row>
    <row r="404" spans="2:2" s="378" customFormat="1">
      <c r="B404" s="379"/>
    </row>
    <row r="405" spans="2:2" s="378" customFormat="1">
      <c r="B405" s="379"/>
    </row>
    <row r="406" spans="2:2" s="378" customFormat="1">
      <c r="B406" s="379"/>
    </row>
    <row r="407" spans="2:2" s="378" customFormat="1">
      <c r="B407" s="379"/>
    </row>
    <row r="408" spans="2:2" s="378" customFormat="1">
      <c r="B408" s="379"/>
    </row>
    <row r="409" spans="2:2" s="378" customFormat="1">
      <c r="B409" s="379"/>
    </row>
    <row r="410" spans="2:2" s="378" customFormat="1">
      <c r="B410" s="379"/>
    </row>
    <row r="411" spans="2:2" s="378" customFormat="1">
      <c r="B411" s="379"/>
    </row>
    <row r="412" spans="2:2" s="378" customFormat="1">
      <c r="B412" s="379"/>
    </row>
    <row r="413" spans="2:2" s="378" customFormat="1">
      <c r="B413" s="379"/>
    </row>
    <row r="414" spans="2:2" s="378" customFormat="1">
      <c r="B414" s="379"/>
    </row>
    <row r="415" spans="2:2" s="378" customFormat="1">
      <c r="B415" s="379"/>
    </row>
    <row r="416" spans="2:2" s="378" customFormat="1">
      <c r="B416" s="379"/>
    </row>
    <row r="417" spans="2:2" s="378" customFormat="1">
      <c r="B417" s="379"/>
    </row>
    <row r="418" spans="2:2" s="378" customFormat="1">
      <c r="B418" s="379"/>
    </row>
    <row r="419" spans="2:2" s="378" customFormat="1">
      <c r="B419" s="379"/>
    </row>
    <row r="420" spans="2:2" s="378" customFormat="1">
      <c r="B420" s="379"/>
    </row>
    <row r="421" spans="2:2" s="378" customFormat="1">
      <c r="B421" s="379"/>
    </row>
    <row r="422" spans="2:2" s="378" customFormat="1">
      <c r="B422" s="379"/>
    </row>
    <row r="423" spans="2:2" s="378" customFormat="1">
      <c r="B423" s="379"/>
    </row>
    <row r="424" spans="2:2" s="378" customFormat="1">
      <c r="B424" s="379"/>
    </row>
    <row r="425" spans="2:2" s="378" customFormat="1">
      <c r="B425" s="379"/>
    </row>
    <row r="426" spans="2:2" s="378" customFormat="1">
      <c r="B426" s="379"/>
    </row>
    <row r="427" spans="2:2" s="378" customFormat="1">
      <c r="B427" s="379"/>
    </row>
    <row r="428" spans="2:2" s="378" customFormat="1">
      <c r="B428" s="379"/>
    </row>
    <row r="429" spans="2:2" s="378" customFormat="1">
      <c r="B429" s="379"/>
    </row>
    <row r="430" spans="2:2" s="378" customFormat="1">
      <c r="B430" s="379"/>
    </row>
    <row r="431" spans="2:2" s="378" customFormat="1">
      <c r="B431" s="379"/>
    </row>
    <row r="432" spans="2:2" s="378" customFormat="1">
      <c r="B432" s="379"/>
    </row>
    <row r="433" spans="2:2" s="378" customFormat="1">
      <c r="B433" s="379"/>
    </row>
    <row r="434" spans="2:2" s="378" customFormat="1">
      <c r="B434" s="379"/>
    </row>
    <row r="435" spans="2:2" s="378" customFormat="1">
      <c r="B435" s="379"/>
    </row>
    <row r="436" spans="2:2" s="378" customFormat="1">
      <c r="B436" s="379"/>
    </row>
    <row r="437" spans="2:2" s="378" customFormat="1">
      <c r="B437" s="379"/>
    </row>
    <row r="438" spans="2:2" s="378" customFormat="1">
      <c r="B438" s="379"/>
    </row>
    <row r="439" spans="2:2" s="378" customFormat="1">
      <c r="B439" s="379"/>
    </row>
    <row r="440" spans="2:2" s="378" customFormat="1">
      <c r="B440" s="379"/>
    </row>
    <row r="441" spans="2:2" s="378" customFormat="1">
      <c r="B441" s="379"/>
    </row>
    <row r="442" spans="2:2" s="378" customFormat="1">
      <c r="B442" s="379"/>
    </row>
    <row r="443" spans="2:2" s="378" customFormat="1">
      <c r="B443" s="379"/>
    </row>
    <row r="444" spans="2:2" s="378" customFormat="1">
      <c r="B444" s="379"/>
    </row>
    <row r="445" spans="2:2" s="378" customFormat="1">
      <c r="B445" s="379"/>
    </row>
    <row r="446" spans="2:2" s="378" customFormat="1">
      <c r="B446" s="379"/>
    </row>
    <row r="447" spans="2:2" s="378" customFormat="1">
      <c r="B447" s="379"/>
    </row>
    <row r="448" spans="2:2" s="378" customFormat="1">
      <c r="B448" s="379"/>
    </row>
    <row r="449" spans="2:2" s="378" customFormat="1">
      <c r="B449" s="379"/>
    </row>
    <row r="450" spans="2:2" s="378" customFormat="1">
      <c r="B450" s="379"/>
    </row>
    <row r="451" spans="2:2" s="378" customFormat="1">
      <c r="B451" s="379"/>
    </row>
    <row r="452" spans="2:2" s="378" customFormat="1">
      <c r="B452" s="379"/>
    </row>
    <row r="453" spans="2:2" s="378" customFormat="1">
      <c r="B453" s="379"/>
    </row>
    <row r="454" spans="2:2" s="378" customFormat="1">
      <c r="B454" s="379"/>
    </row>
    <row r="455" spans="2:2" s="378" customFormat="1">
      <c r="B455" s="379"/>
    </row>
    <row r="456" spans="2:2" s="378" customFormat="1">
      <c r="B456" s="379"/>
    </row>
    <row r="457" spans="2:2" s="378" customFormat="1">
      <c r="B457" s="379"/>
    </row>
    <row r="458" spans="2:2" s="378" customFormat="1">
      <c r="B458" s="379"/>
    </row>
    <row r="459" spans="2:2" s="378" customFormat="1">
      <c r="B459" s="379"/>
    </row>
    <row r="460" spans="2:2" s="378" customFormat="1">
      <c r="B460" s="379"/>
    </row>
    <row r="461" spans="2:2" s="378" customFormat="1">
      <c r="B461" s="379"/>
    </row>
    <row r="462" spans="2:2" s="378" customFormat="1">
      <c r="B462" s="379"/>
    </row>
    <row r="463" spans="2:2" s="378" customFormat="1">
      <c r="B463" s="379"/>
    </row>
    <row r="464" spans="2:2" s="378" customFormat="1">
      <c r="B464" s="379"/>
    </row>
    <row r="465" spans="2:2" s="378" customFormat="1">
      <c r="B465" s="379"/>
    </row>
    <row r="466" spans="2:2" s="378" customFormat="1">
      <c r="B466" s="379"/>
    </row>
    <row r="467" spans="2:2" s="378" customFormat="1">
      <c r="B467" s="379"/>
    </row>
    <row r="468" spans="2:2" s="378" customFormat="1">
      <c r="B468" s="379"/>
    </row>
    <row r="469" spans="2:2" s="378" customFormat="1">
      <c r="B469" s="379"/>
    </row>
    <row r="470" spans="2:2" s="378" customFormat="1">
      <c r="B470" s="379"/>
    </row>
    <row r="471" spans="2:2" s="378" customFormat="1">
      <c r="B471" s="379"/>
    </row>
    <row r="472" spans="2:2" s="378" customFormat="1">
      <c r="B472" s="379"/>
    </row>
    <row r="473" spans="2:2" s="378" customFormat="1">
      <c r="B473" s="379"/>
    </row>
    <row r="474" spans="2:2" s="378" customFormat="1">
      <c r="B474" s="379"/>
    </row>
    <row r="475" spans="2:2" s="378" customFormat="1">
      <c r="B475" s="379"/>
    </row>
    <row r="476" spans="2:2" s="378" customFormat="1">
      <c r="B476" s="379"/>
    </row>
    <row r="477" spans="2:2" s="378" customFormat="1">
      <c r="B477" s="379"/>
    </row>
    <row r="478" spans="2:2" s="378" customFormat="1">
      <c r="B478" s="379"/>
    </row>
    <row r="479" spans="2:2" s="378" customFormat="1">
      <c r="B479" s="379"/>
    </row>
    <row r="480" spans="2:2" s="378" customFormat="1">
      <c r="B480" s="379"/>
    </row>
    <row r="481" spans="2:2" s="378" customFormat="1">
      <c r="B481" s="379"/>
    </row>
    <row r="482" spans="2:2" s="378" customFormat="1">
      <c r="B482" s="379"/>
    </row>
    <row r="483" spans="2:2" s="378" customFormat="1">
      <c r="B483" s="379"/>
    </row>
    <row r="484" spans="2:2" s="378" customFormat="1">
      <c r="B484" s="379"/>
    </row>
    <row r="485" spans="2:2" s="378" customFormat="1">
      <c r="B485" s="379"/>
    </row>
    <row r="486" spans="2:2" s="378" customFormat="1">
      <c r="B486" s="379"/>
    </row>
    <row r="487" spans="2:2" s="378" customFormat="1">
      <c r="B487" s="379"/>
    </row>
    <row r="488" spans="2:2" s="378" customFormat="1">
      <c r="B488" s="379"/>
    </row>
    <row r="489" spans="2:2" s="378" customFormat="1">
      <c r="B489" s="379"/>
    </row>
    <row r="490" spans="2:2" s="378" customFormat="1">
      <c r="B490" s="379"/>
    </row>
    <row r="491" spans="2:2" s="378" customFormat="1">
      <c r="B491" s="379"/>
    </row>
    <row r="492" spans="2:2" s="378" customFormat="1">
      <c r="B492" s="379"/>
    </row>
    <row r="493" spans="2:2" s="378" customFormat="1">
      <c r="B493" s="379"/>
    </row>
    <row r="494" spans="2:2" s="378" customFormat="1">
      <c r="B494" s="379"/>
    </row>
    <row r="495" spans="2:2" s="378" customFormat="1">
      <c r="B495" s="379"/>
    </row>
    <row r="496" spans="2:2" s="378" customFormat="1">
      <c r="B496" s="379"/>
    </row>
    <row r="497" spans="2:2" s="378" customFormat="1">
      <c r="B497" s="379"/>
    </row>
    <row r="498" spans="2:2" s="378" customFormat="1">
      <c r="B498" s="379"/>
    </row>
    <row r="499" spans="2:2" s="378" customFormat="1">
      <c r="B499" s="379"/>
    </row>
    <row r="500" spans="2:2" s="378" customFormat="1">
      <c r="B500" s="379"/>
    </row>
    <row r="501" spans="2:2" s="378" customFormat="1">
      <c r="B501" s="379"/>
    </row>
    <row r="502" spans="2:2" s="378" customFormat="1">
      <c r="B502" s="379"/>
    </row>
    <row r="503" spans="2:2" s="378" customFormat="1">
      <c r="B503" s="379"/>
    </row>
    <row r="504" spans="2:2" s="378" customFormat="1">
      <c r="B504" s="379"/>
    </row>
    <row r="505" spans="2:2" s="378" customFormat="1">
      <c r="B505" s="379"/>
    </row>
    <row r="506" spans="2:2" s="378" customFormat="1">
      <c r="B506" s="379"/>
    </row>
    <row r="507" spans="2:2" s="378" customFormat="1">
      <c r="B507" s="379"/>
    </row>
    <row r="508" spans="2:2" s="378" customFormat="1">
      <c r="B508" s="379"/>
    </row>
    <row r="509" spans="2:2" s="378" customFormat="1">
      <c r="B509" s="379"/>
    </row>
    <row r="510" spans="2:2" s="378" customFormat="1">
      <c r="B510" s="379"/>
    </row>
    <row r="511" spans="2:2" s="378" customFormat="1">
      <c r="B511" s="379"/>
    </row>
    <row r="512" spans="2:2" s="378" customFormat="1">
      <c r="B512" s="379"/>
    </row>
    <row r="513" spans="2:2" s="378" customFormat="1">
      <c r="B513" s="379"/>
    </row>
    <row r="514" spans="2:2" s="378" customFormat="1">
      <c r="B514" s="379"/>
    </row>
    <row r="515" spans="2:2" s="378" customFormat="1">
      <c r="B515" s="379"/>
    </row>
    <row r="516" spans="2:2" s="378" customFormat="1">
      <c r="B516" s="379"/>
    </row>
    <row r="517" spans="2:2" s="378" customFormat="1">
      <c r="B517" s="379"/>
    </row>
    <row r="518" spans="2:2" s="378" customFormat="1">
      <c r="B518" s="379"/>
    </row>
    <row r="519" spans="2:2" s="378" customFormat="1">
      <c r="B519" s="379"/>
    </row>
    <row r="520" spans="2:2" s="378" customFormat="1">
      <c r="B520" s="379"/>
    </row>
    <row r="521" spans="2:2" s="378" customFormat="1">
      <c r="B521" s="379"/>
    </row>
    <row r="522" spans="2:2" s="378" customFormat="1">
      <c r="B522" s="379"/>
    </row>
    <row r="523" spans="2:2" s="378" customFormat="1">
      <c r="B523" s="379"/>
    </row>
    <row r="524" spans="2:2" s="378" customFormat="1">
      <c r="B524" s="379"/>
    </row>
    <row r="525" spans="2:2" s="378" customFormat="1">
      <c r="B525" s="379"/>
    </row>
    <row r="526" spans="2:2" s="378" customFormat="1">
      <c r="B526" s="379"/>
    </row>
    <row r="527" spans="2:2" s="378" customFormat="1">
      <c r="B527" s="379"/>
    </row>
    <row r="528" spans="2:2" s="378" customFormat="1">
      <c r="B528" s="379"/>
    </row>
    <row r="529" spans="2:2" s="378" customFormat="1">
      <c r="B529" s="379"/>
    </row>
    <row r="530" spans="2:2" s="378" customFormat="1">
      <c r="B530" s="379"/>
    </row>
    <row r="531" spans="2:2" s="378" customFormat="1">
      <c r="B531" s="379"/>
    </row>
    <row r="532" spans="2:2" s="378" customFormat="1">
      <c r="B532" s="379"/>
    </row>
    <row r="533" spans="2:2" s="378" customFormat="1">
      <c r="B533" s="379"/>
    </row>
    <row r="534" spans="2:2" s="378" customFormat="1">
      <c r="B534" s="379"/>
    </row>
    <row r="535" spans="2:2" s="378" customFormat="1">
      <c r="B535" s="379"/>
    </row>
    <row r="536" spans="2:2" s="378" customFormat="1">
      <c r="B536" s="379"/>
    </row>
    <row r="537" spans="2:2" s="378" customFormat="1">
      <c r="B537" s="379"/>
    </row>
    <row r="538" spans="2:2" s="378" customFormat="1">
      <c r="B538" s="379"/>
    </row>
    <row r="539" spans="2:2" s="378" customFormat="1">
      <c r="B539" s="379"/>
    </row>
    <row r="540" spans="2:2" s="378" customFormat="1">
      <c r="B540" s="379"/>
    </row>
    <row r="541" spans="2:2" s="378" customFormat="1">
      <c r="B541" s="379"/>
    </row>
    <row r="542" spans="2:2" s="378" customFormat="1">
      <c r="B542" s="379"/>
    </row>
    <row r="543" spans="2:2" s="378" customFormat="1">
      <c r="B543" s="379"/>
    </row>
    <row r="544" spans="2:2" s="378" customFormat="1">
      <c r="B544" s="379"/>
    </row>
    <row r="545" spans="2:2" s="378" customFormat="1">
      <c r="B545" s="379"/>
    </row>
    <row r="546" spans="2:2" s="378" customFormat="1">
      <c r="B546" s="379"/>
    </row>
    <row r="547" spans="2:2" s="378" customFormat="1">
      <c r="B547" s="379"/>
    </row>
    <row r="548" spans="2:2" s="378" customFormat="1">
      <c r="B548" s="379"/>
    </row>
    <row r="549" spans="2:2" s="378" customFormat="1">
      <c r="B549" s="379"/>
    </row>
    <row r="550" spans="2:2" s="378" customFormat="1">
      <c r="B550" s="379"/>
    </row>
    <row r="551" spans="2:2" s="378" customFormat="1">
      <c r="B551" s="379"/>
    </row>
    <row r="552" spans="2:2" s="378" customFormat="1">
      <c r="B552" s="379"/>
    </row>
    <row r="553" spans="2:2" s="378" customFormat="1">
      <c r="B553" s="379"/>
    </row>
    <row r="554" spans="2:2" s="378" customFormat="1">
      <c r="B554" s="379"/>
    </row>
    <row r="555" spans="2:2" s="378" customFormat="1">
      <c r="B555" s="379"/>
    </row>
    <row r="556" spans="2:2" s="378" customFormat="1">
      <c r="B556" s="379"/>
    </row>
    <row r="557" spans="2:2" s="378" customFormat="1">
      <c r="B557" s="379"/>
    </row>
    <row r="558" spans="2:2" s="378" customFormat="1">
      <c r="B558" s="379"/>
    </row>
    <row r="559" spans="2:2" s="378" customFormat="1">
      <c r="B559" s="379"/>
    </row>
    <row r="560" spans="2:2" s="378" customFormat="1">
      <c r="B560" s="379"/>
    </row>
    <row r="561" spans="2:2" s="378" customFormat="1">
      <c r="B561" s="379"/>
    </row>
    <row r="562" spans="2:2" s="378" customFormat="1">
      <c r="B562" s="379"/>
    </row>
    <row r="563" spans="2:2" s="378" customFormat="1">
      <c r="B563" s="379"/>
    </row>
    <row r="564" spans="2:2" s="378" customFormat="1">
      <c r="B564" s="379"/>
    </row>
    <row r="565" spans="2:2" s="378" customFormat="1">
      <c r="B565" s="379"/>
    </row>
    <row r="566" spans="2:2" s="378" customFormat="1">
      <c r="B566" s="379"/>
    </row>
    <row r="567" spans="2:2" s="378" customFormat="1">
      <c r="B567" s="379"/>
    </row>
    <row r="568" spans="2:2" s="378" customFormat="1">
      <c r="B568" s="379"/>
    </row>
    <row r="569" spans="2:2" s="378" customFormat="1">
      <c r="B569" s="379"/>
    </row>
    <row r="570" spans="2:2" s="378" customFormat="1">
      <c r="B570" s="379"/>
    </row>
    <row r="571" spans="2:2" s="378" customFormat="1">
      <c r="B571" s="379"/>
    </row>
    <row r="572" spans="2:2" s="378" customFormat="1">
      <c r="B572" s="379"/>
    </row>
    <row r="573" spans="2:2" s="378" customFormat="1">
      <c r="B573" s="379"/>
    </row>
    <row r="574" spans="2:2" s="378" customFormat="1">
      <c r="B574" s="379"/>
    </row>
    <row r="575" spans="2:2" s="378" customFormat="1">
      <c r="B575" s="379"/>
    </row>
    <row r="576" spans="2:2" s="378" customFormat="1">
      <c r="B576" s="379"/>
    </row>
    <row r="577" spans="2:2" s="378" customFormat="1">
      <c r="B577" s="379"/>
    </row>
    <row r="578" spans="2:2" s="378" customFormat="1">
      <c r="B578" s="379"/>
    </row>
    <row r="579" spans="2:2" s="378" customFormat="1">
      <c r="B579" s="379"/>
    </row>
    <row r="580" spans="2:2" s="378" customFormat="1">
      <c r="B580" s="379"/>
    </row>
    <row r="581" spans="2:2" s="378" customFormat="1">
      <c r="B581" s="379"/>
    </row>
    <row r="582" spans="2:2" s="378" customFormat="1">
      <c r="B582" s="379"/>
    </row>
    <row r="583" spans="2:2" s="378" customFormat="1">
      <c r="B583" s="379"/>
    </row>
    <row r="584" spans="2:2" s="378" customFormat="1">
      <c r="B584" s="379"/>
    </row>
    <row r="585" spans="2:2" s="378" customFormat="1">
      <c r="B585" s="379"/>
    </row>
    <row r="586" spans="2:2" s="378" customFormat="1">
      <c r="B586" s="379"/>
    </row>
    <row r="587" spans="2:2" s="378" customFormat="1">
      <c r="B587" s="379"/>
    </row>
    <row r="588" spans="2:2" s="378" customFormat="1">
      <c r="B588" s="379"/>
    </row>
    <row r="589" spans="2:2" s="378" customFormat="1">
      <c r="B589" s="379"/>
    </row>
    <row r="590" spans="2:2" s="378" customFormat="1">
      <c r="B590" s="379"/>
    </row>
    <row r="591" spans="2:2" s="378" customFormat="1">
      <c r="B591" s="379"/>
    </row>
    <row r="592" spans="2:2" s="378" customFormat="1">
      <c r="B592" s="379"/>
    </row>
    <row r="593" spans="2:2" s="378" customFormat="1">
      <c r="B593" s="379"/>
    </row>
    <row r="594" spans="2:2" s="378" customFormat="1">
      <c r="B594" s="379"/>
    </row>
    <row r="595" spans="2:2" s="378" customFormat="1">
      <c r="B595" s="379"/>
    </row>
    <row r="596" spans="2:2" s="378" customFormat="1">
      <c r="B596" s="379"/>
    </row>
    <row r="597" spans="2:2" s="378" customFormat="1">
      <c r="B597" s="379"/>
    </row>
    <row r="598" spans="2:2" s="378" customFormat="1">
      <c r="B598" s="379"/>
    </row>
    <row r="599" spans="2:2" s="378" customFormat="1">
      <c r="B599" s="379"/>
    </row>
    <row r="600" spans="2:2" s="378" customFormat="1">
      <c r="B600" s="379"/>
    </row>
    <row r="601" spans="2:2" s="378" customFormat="1">
      <c r="B601" s="379"/>
    </row>
    <row r="602" spans="2:2" s="378" customFormat="1">
      <c r="B602" s="379"/>
    </row>
    <row r="603" spans="2:2" s="378" customFormat="1">
      <c r="B603" s="379"/>
    </row>
    <row r="604" spans="2:2" s="378" customFormat="1">
      <c r="B604" s="379"/>
    </row>
    <row r="605" spans="2:2" s="378" customFormat="1">
      <c r="B605" s="379"/>
    </row>
    <row r="606" spans="2:2" s="378" customFormat="1">
      <c r="B606" s="379"/>
    </row>
    <row r="607" spans="2:2" s="378" customFormat="1">
      <c r="B607" s="379"/>
    </row>
    <row r="608" spans="2:2" s="378" customFormat="1">
      <c r="B608" s="379"/>
    </row>
    <row r="609" spans="2:2" s="378" customFormat="1">
      <c r="B609" s="379"/>
    </row>
    <row r="610" spans="2:2" s="378" customFormat="1">
      <c r="B610" s="379"/>
    </row>
    <row r="611" spans="2:2" s="378" customFormat="1">
      <c r="B611" s="379"/>
    </row>
    <row r="612" spans="2:2" s="378" customFormat="1">
      <c r="B612" s="379"/>
    </row>
    <row r="613" spans="2:2" s="378" customFormat="1">
      <c r="B613" s="379"/>
    </row>
    <row r="614" spans="2:2" s="378" customFormat="1">
      <c r="B614" s="379"/>
    </row>
    <row r="615" spans="2:2" s="378" customFormat="1">
      <c r="B615" s="379"/>
    </row>
    <row r="616" spans="2:2" s="378" customFormat="1">
      <c r="B616" s="379"/>
    </row>
    <row r="617" spans="2:2" s="378" customFormat="1">
      <c r="B617" s="379"/>
    </row>
    <row r="618" spans="2:2" s="378" customFormat="1">
      <c r="B618" s="379"/>
    </row>
    <row r="619" spans="2:2" s="378" customFormat="1">
      <c r="B619" s="379"/>
    </row>
    <row r="620" spans="2:2" s="378" customFormat="1">
      <c r="B620" s="379"/>
    </row>
    <row r="621" spans="2:2" s="378" customFormat="1">
      <c r="B621" s="379"/>
    </row>
    <row r="622" spans="2:2" s="378" customFormat="1">
      <c r="B622" s="379"/>
    </row>
    <row r="623" spans="2:2" s="378" customFormat="1">
      <c r="B623" s="379"/>
    </row>
    <row r="624" spans="2:2" s="378" customFormat="1">
      <c r="B624" s="379"/>
    </row>
    <row r="625" spans="2:2" s="378" customFormat="1">
      <c r="B625" s="379"/>
    </row>
    <row r="626" spans="2:2" s="378" customFormat="1">
      <c r="B626" s="379"/>
    </row>
    <row r="627" spans="2:2" s="378" customFormat="1">
      <c r="B627" s="379"/>
    </row>
    <row r="628" spans="2:2" s="378" customFormat="1">
      <c r="B628" s="379"/>
    </row>
    <row r="629" spans="2:2" s="378" customFormat="1">
      <c r="B629" s="379"/>
    </row>
    <row r="630" spans="2:2" s="378" customFormat="1">
      <c r="B630" s="379"/>
    </row>
    <row r="631" spans="2:2" s="378" customFormat="1">
      <c r="B631" s="379"/>
    </row>
    <row r="632" spans="2:2" s="378" customFormat="1">
      <c r="B632" s="379"/>
    </row>
    <row r="633" spans="2:2" s="378" customFormat="1">
      <c r="B633" s="379"/>
    </row>
    <row r="634" spans="2:2" s="378" customFormat="1">
      <c r="B634" s="379"/>
    </row>
    <row r="635" spans="2:2" s="378" customFormat="1">
      <c r="B635" s="379"/>
    </row>
    <row r="636" spans="2:2" s="378" customFormat="1">
      <c r="B636" s="379"/>
    </row>
    <row r="637" spans="2:2" s="378" customFormat="1">
      <c r="B637" s="379"/>
    </row>
    <row r="638" spans="2:2" s="378" customFormat="1">
      <c r="B638" s="379"/>
    </row>
    <row r="639" spans="2:2" s="378" customFormat="1">
      <c r="B639" s="379"/>
    </row>
    <row r="640" spans="2:2" s="378" customFormat="1">
      <c r="B640" s="379"/>
    </row>
    <row r="641" spans="2:2" s="378" customFormat="1">
      <c r="B641" s="379"/>
    </row>
    <row r="642" spans="2:2" s="378" customFormat="1">
      <c r="B642" s="379"/>
    </row>
    <row r="643" spans="2:2" s="378" customFormat="1">
      <c r="B643" s="379"/>
    </row>
    <row r="644" spans="2:2" s="378" customFormat="1">
      <c r="B644" s="379"/>
    </row>
    <row r="645" spans="2:2" s="378" customFormat="1">
      <c r="B645" s="379"/>
    </row>
    <row r="646" spans="2:2" s="378" customFormat="1">
      <c r="B646" s="379"/>
    </row>
    <row r="647" spans="2:2" s="378" customFormat="1">
      <c r="B647" s="379"/>
    </row>
    <row r="648" spans="2:2" s="378" customFormat="1">
      <c r="B648" s="379"/>
    </row>
    <row r="649" spans="2:2" s="378" customFormat="1">
      <c r="B649" s="379"/>
    </row>
    <row r="650" spans="2:2" s="378" customFormat="1">
      <c r="B650" s="379"/>
    </row>
    <row r="651" spans="2:2" s="378" customFormat="1">
      <c r="B651" s="379"/>
    </row>
    <row r="652" spans="2:2" s="378" customFormat="1">
      <c r="B652" s="379"/>
    </row>
    <row r="653" spans="2:2" s="378" customFormat="1">
      <c r="B653" s="379"/>
    </row>
    <row r="654" spans="2:2" s="378" customFormat="1">
      <c r="B654" s="379"/>
    </row>
    <row r="655" spans="2:2" s="378" customFormat="1">
      <c r="B655" s="379"/>
    </row>
    <row r="656" spans="2:2" s="378" customFormat="1">
      <c r="B656" s="379"/>
    </row>
    <row r="657" spans="2:2" s="378" customFormat="1">
      <c r="B657" s="379"/>
    </row>
    <row r="658" spans="2:2" s="378" customFormat="1">
      <c r="B658" s="379"/>
    </row>
    <row r="659" spans="2:2" s="378" customFormat="1">
      <c r="B659" s="379"/>
    </row>
    <row r="660" spans="2:2" s="378" customFormat="1">
      <c r="B660" s="379"/>
    </row>
    <row r="661" spans="2:2" s="378" customFormat="1">
      <c r="B661" s="379"/>
    </row>
    <row r="662" spans="2:2" s="378" customFormat="1">
      <c r="B662" s="379"/>
    </row>
    <row r="663" spans="2:2" s="378" customFormat="1">
      <c r="B663" s="379"/>
    </row>
    <row r="664" spans="2:2" s="378" customFormat="1">
      <c r="B664" s="379"/>
    </row>
    <row r="665" spans="2:2" s="378" customFormat="1">
      <c r="B665" s="379"/>
    </row>
    <row r="666" spans="2:2" s="378" customFormat="1">
      <c r="B666" s="379"/>
    </row>
    <row r="667" spans="2:2" s="378" customFormat="1">
      <c r="B667" s="379"/>
    </row>
    <row r="668" spans="2:2" s="378" customFormat="1">
      <c r="B668" s="379"/>
    </row>
    <row r="669" spans="2:2" s="378" customFormat="1">
      <c r="B669" s="379"/>
    </row>
    <row r="670" spans="2:2" s="378" customFormat="1">
      <c r="B670" s="379"/>
    </row>
    <row r="671" spans="2:2" s="378" customFormat="1">
      <c r="B671" s="379"/>
    </row>
    <row r="672" spans="2:2" s="378" customFormat="1">
      <c r="B672" s="379"/>
    </row>
    <row r="673" spans="2:2" s="378" customFormat="1">
      <c r="B673" s="379"/>
    </row>
    <row r="674" spans="2:2" s="378" customFormat="1">
      <c r="B674" s="379"/>
    </row>
    <row r="675" spans="2:2" s="378" customFormat="1">
      <c r="B675" s="379"/>
    </row>
    <row r="676" spans="2:2" s="378" customFormat="1">
      <c r="B676" s="379"/>
    </row>
    <row r="677" spans="2:2" s="378" customFormat="1">
      <c r="B677" s="379"/>
    </row>
    <row r="678" spans="2:2" s="378" customFormat="1">
      <c r="B678" s="379"/>
    </row>
    <row r="679" spans="2:2" s="378" customFormat="1">
      <c r="B679" s="379"/>
    </row>
    <row r="680" spans="2:2" s="378" customFormat="1">
      <c r="B680" s="379"/>
    </row>
    <row r="681" spans="2:2" s="378" customFormat="1">
      <c r="B681" s="379"/>
    </row>
    <row r="682" spans="2:2" s="378" customFormat="1">
      <c r="B682" s="379"/>
    </row>
    <row r="683" spans="2:2" s="378" customFormat="1">
      <c r="B683" s="379"/>
    </row>
    <row r="684" spans="2:2" s="378" customFormat="1">
      <c r="B684" s="379"/>
    </row>
    <row r="685" spans="2:2" s="378" customFormat="1">
      <c r="B685" s="379"/>
    </row>
    <row r="686" spans="2:2" s="378" customFormat="1">
      <c r="B686" s="379"/>
    </row>
    <row r="687" spans="2:2" s="378" customFormat="1">
      <c r="B687" s="379"/>
    </row>
    <row r="688" spans="2:2" s="378" customFormat="1">
      <c r="B688" s="379"/>
    </row>
    <row r="689" spans="2:2" s="378" customFormat="1">
      <c r="B689" s="379"/>
    </row>
    <row r="690" spans="2:2" s="378" customFormat="1">
      <c r="B690" s="379"/>
    </row>
    <row r="691" spans="2:2" s="378" customFormat="1">
      <c r="B691" s="379"/>
    </row>
    <row r="692" spans="2:2" s="378" customFormat="1">
      <c r="B692" s="379"/>
    </row>
    <row r="693" spans="2:2" s="378" customFormat="1">
      <c r="B693" s="379"/>
    </row>
    <row r="694" spans="2:2" s="378" customFormat="1">
      <c r="B694" s="379"/>
    </row>
    <row r="695" spans="2:2" s="378" customFormat="1">
      <c r="B695" s="379"/>
    </row>
    <row r="696" spans="2:2" s="378" customFormat="1">
      <c r="B696" s="379"/>
    </row>
    <row r="697" spans="2:2" s="378" customFormat="1">
      <c r="B697" s="379"/>
    </row>
    <row r="698" spans="2:2" s="378" customFormat="1">
      <c r="B698" s="379"/>
    </row>
    <row r="699" spans="2:2" s="378" customFormat="1">
      <c r="B699" s="379"/>
    </row>
    <row r="700" spans="2:2" s="378" customFormat="1">
      <c r="B700" s="379"/>
    </row>
    <row r="701" spans="2:2" s="378" customFormat="1">
      <c r="B701" s="379"/>
    </row>
    <row r="702" spans="2:2" s="378" customFormat="1">
      <c r="B702" s="379"/>
    </row>
    <row r="703" spans="2:2" s="378" customFormat="1">
      <c r="B703" s="379"/>
    </row>
    <row r="704" spans="2:2" s="378" customFormat="1">
      <c r="B704" s="379"/>
    </row>
    <row r="705" spans="2:2" s="378" customFormat="1">
      <c r="B705" s="379"/>
    </row>
    <row r="706" spans="2:2" s="378" customFormat="1">
      <c r="B706" s="379"/>
    </row>
    <row r="707" spans="2:2" s="378" customFormat="1">
      <c r="B707" s="379"/>
    </row>
    <row r="708" spans="2:2" s="378" customFormat="1">
      <c r="B708" s="379"/>
    </row>
    <row r="709" spans="2:2" s="378" customFormat="1">
      <c r="B709" s="379"/>
    </row>
    <row r="710" spans="2:2" s="378" customFormat="1">
      <c r="B710" s="379"/>
    </row>
    <row r="711" spans="2:2" s="378" customFormat="1">
      <c r="B711" s="379"/>
    </row>
    <row r="712" spans="2:2" s="378" customFormat="1">
      <c r="B712" s="379"/>
    </row>
    <row r="713" spans="2:2" s="378" customFormat="1">
      <c r="B713" s="379"/>
    </row>
    <row r="714" spans="2:2" s="378" customFormat="1">
      <c r="B714" s="379"/>
    </row>
    <row r="715" spans="2:2" s="378" customFormat="1">
      <c r="B715" s="379"/>
    </row>
    <row r="716" spans="2:2" s="378" customFormat="1">
      <c r="B716" s="379"/>
    </row>
    <row r="717" spans="2:2" s="378" customFormat="1">
      <c r="B717" s="379"/>
    </row>
    <row r="718" spans="2:2" s="378" customFormat="1">
      <c r="B718" s="379"/>
    </row>
    <row r="719" spans="2:2" s="378" customFormat="1">
      <c r="B719" s="379"/>
    </row>
    <row r="720" spans="2:2" s="378" customFormat="1">
      <c r="B720" s="379"/>
    </row>
    <row r="721" spans="2:2" s="378" customFormat="1">
      <c r="B721" s="379"/>
    </row>
    <row r="722" spans="2:2" s="378" customFormat="1">
      <c r="B722" s="379"/>
    </row>
    <row r="723" spans="2:2" s="378" customFormat="1">
      <c r="B723" s="379"/>
    </row>
    <row r="724" spans="2:2" s="378" customFormat="1">
      <c r="B724" s="379"/>
    </row>
    <row r="725" spans="2:2" s="378" customFormat="1">
      <c r="B725" s="379"/>
    </row>
    <row r="726" spans="2:2" s="378" customFormat="1">
      <c r="B726" s="379"/>
    </row>
    <row r="727" spans="2:2" s="378" customFormat="1">
      <c r="B727" s="379"/>
    </row>
    <row r="728" spans="2:2" s="378" customFormat="1">
      <c r="B728" s="379"/>
    </row>
    <row r="729" spans="2:2" s="378" customFormat="1">
      <c r="B729" s="379"/>
    </row>
    <row r="730" spans="2:2" s="378" customFormat="1">
      <c r="B730" s="379"/>
    </row>
    <row r="731" spans="2:2" s="378" customFormat="1">
      <c r="B731" s="379"/>
    </row>
    <row r="732" spans="2:2" s="378" customFormat="1">
      <c r="B732" s="379"/>
    </row>
    <row r="733" spans="2:2" s="378" customFormat="1">
      <c r="B733" s="379"/>
    </row>
    <row r="734" spans="2:2" s="378" customFormat="1">
      <c r="B734" s="379"/>
    </row>
    <row r="735" spans="2:2" s="378" customFormat="1">
      <c r="B735" s="379"/>
    </row>
    <row r="736" spans="2:2" s="378" customFormat="1">
      <c r="B736" s="379"/>
    </row>
    <row r="737" spans="2:2" s="378" customFormat="1">
      <c r="B737" s="379"/>
    </row>
    <row r="738" spans="2:2" s="378" customFormat="1">
      <c r="B738" s="379"/>
    </row>
    <row r="739" spans="2:2" s="378" customFormat="1">
      <c r="B739" s="379"/>
    </row>
    <row r="740" spans="2:2" s="378" customFormat="1">
      <c r="B740" s="379"/>
    </row>
    <row r="741" spans="2:2" s="378" customFormat="1">
      <c r="B741" s="379"/>
    </row>
    <row r="742" spans="2:2" s="378" customFormat="1">
      <c r="B742" s="379"/>
    </row>
    <row r="743" spans="2:2" s="378" customFormat="1">
      <c r="B743" s="379"/>
    </row>
    <row r="744" spans="2:2" s="378" customFormat="1">
      <c r="B744" s="379"/>
    </row>
    <row r="745" spans="2:2" s="378" customFormat="1">
      <c r="B745" s="379"/>
    </row>
    <row r="746" spans="2:2" s="378" customFormat="1">
      <c r="B746" s="379"/>
    </row>
    <row r="747" spans="2:2" s="378" customFormat="1">
      <c r="B747" s="379"/>
    </row>
    <row r="748" spans="2:2" s="378" customFormat="1">
      <c r="B748" s="379"/>
    </row>
    <row r="749" spans="2:2" s="378" customFormat="1">
      <c r="B749" s="379"/>
    </row>
    <row r="750" spans="2:2" s="378" customFormat="1">
      <c r="B750" s="379"/>
    </row>
    <row r="751" spans="2:2" s="378" customFormat="1">
      <c r="B751" s="379"/>
    </row>
    <row r="752" spans="2:2" s="378" customFormat="1">
      <c r="B752" s="379"/>
    </row>
    <row r="753" spans="2:2" s="378" customFormat="1">
      <c r="B753" s="379"/>
    </row>
    <row r="754" spans="2:2" s="378" customFormat="1">
      <c r="B754" s="379"/>
    </row>
    <row r="755" spans="2:2" s="378" customFormat="1">
      <c r="B755" s="379"/>
    </row>
    <row r="756" spans="2:2" s="378" customFormat="1">
      <c r="B756" s="379"/>
    </row>
    <row r="757" spans="2:2" s="378" customFormat="1">
      <c r="B757" s="379"/>
    </row>
    <row r="758" spans="2:2" s="378" customFormat="1">
      <c r="B758" s="379"/>
    </row>
    <row r="759" spans="2:2" s="378" customFormat="1">
      <c r="B759" s="379"/>
    </row>
    <row r="760" spans="2:2" s="378" customFormat="1">
      <c r="B760" s="379"/>
    </row>
    <row r="761" spans="2:2" s="378" customFormat="1">
      <c r="B761" s="379"/>
    </row>
    <row r="762" spans="2:2" s="378" customFormat="1">
      <c r="B762" s="379"/>
    </row>
    <row r="763" spans="2:2" s="378" customFormat="1">
      <c r="B763" s="379"/>
    </row>
    <row r="764" spans="2:2" s="378" customFormat="1">
      <c r="B764" s="379"/>
    </row>
    <row r="765" spans="2:2" s="378" customFormat="1">
      <c r="B765" s="379"/>
    </row>
    <row r="766" spans="2:2" s="378" customFormat="1">
      <c r="B766" s="379"/>
    </row>
    <row r="767" spans="2:2" s="378" customFormat="1">
      <c r="B767" s="379"/>
    </row>
    <row r="768" spans="2:2" s="378" customFormat="1">
      <c r="B768" s="379"/>
    </row>
    <row r="769" spans="2:2" s="378" customFormat="1">
      <c r="B769" s="379"/>
    </row>
    <row r="770" spans="2:2" s="378" customFormat="1">
      <c r="B770" s="379"/>
    </row>
    <row r="771" spans="2:2" s="378" customFormat="1">
      <c r="B771" s="379"/>
    </row>
    <row r="772" spans="2:2" s="378" customFormat="1">
      <c r="B772" s="379"/>
    </row>
    <row r="773" spans="2:2" s="378" customFormat="1">
      <c r="B773" s="379"/>
    </row>
    <row r="774" spans="2:2" s="378" customFormat="1">
      <c r="B774" s="379"/>
    </row>
    <row r="775" spans="2:2" s="378" customFormat="1">
      <c r="B775" s="379"/>
    </row>
    <row r="776" spans="2:2" s="378" customFormat="1">
      <c r="B776" s="379"/>
    </row>
    <row r="777" spans="2:2" s="378" customFormat="1">
      <c r="B777" s="379"/>
    </row>
    <row r="778" spans="2:2" s="378" customFormat="1">
      <c r="B778" s="379"/>
    </row>
    <row r="779" spans="2:2" s="378" customFormat="1">
      <c r="B779" s="379"/>
    </row>
    <row r="780" spans="2:2" s="378" customFormat="1">
      <c r="B780" s="379"/>
    </row>
    <row r="781" spans="2:2" s="378" customFormat="1">
      <c r="B781" s="379"/>
    </row>
    <row r="782" spans="2:2" s="378" customFormat="1">
      <c r="B782" s="379"/>
    </row>
    <row r="783" spans="2:2" s="378" customFormat="1">
      <c r="B783" s="379"/>
    </row>
    <row r="784" spans="2:2" s="378" customFormat="1">
      <c r="B784" s="379"/>
    </row>
    <row r="785" spans="2:2" s="378" customFormat="1">
      <c r="B785" s="379"/>
    </row>
    <row r="786" spans="2:2" s="378" customFormat="1">
      <c r="B786" s="379"/>
    </row>
    <row r="787" spans="2:2" s="378" customFormat="1">
      <c r="B787" s="379"/>
    </row>
    <row r="788" spans="2:2" s="378" customFormat="1">
      <c r="B788" s="379"/>
    </row>
    <row r="789" spans="2:2" s="378" customFormat="1">
      <c r="B789" s="379"/>
    </row>
    <row r="790" spans="2:2" s="378" customFormat="1">
      <c r="B790" s="379"/>
    </row>
    <row r="791" spans="2:2" s="378" customFormat="1">
      <c r="B791" s="379"/>
    </row>
    <row r="792" spans="2:2" s="378" customFormat="1">
      <c r="B792" s="379"/>
    </row>
    <row r="793" spans="2:2" s="378" customFormat="1">
      <c r="B793" s="379"/>
    </row>
    <row r="794" spans="2:2" s="378" customFormat="1">
      <c r="B794" s="379"/>
    </row>
    <row r="795" spans="2:2" s="378" customFormat="1">
      <c r="B795" s="379"/>
    </row>
    <row r="796" spans="2:2" s="378" customFormat="1">
      <c r="B796" s="379"/>
    </row>
    <row r="797" spans="2:2" s="378" customFormat="1">
      <c r="B797" s="379"/>
    </row>
    <row r="798" spans="2:2" s="378" customFormat="1">
      <c r="B798" s="379"/>
    </row>
    <row r="799" spans="2:2" s="378" customFormat="1">
      <c r="B799" s="379"/>
    </row>
    <row r="800" spans="2:2" s="378" customFormat="1">
      <c r="B800" s="379"/>
    </row>
    <row r="801" spans="2:2" s="378" customFormat="1">
      <c r="B801" s="379"/>
    </row>
    <row r="802" spans="2:2" s="378" customFormat="1">
      <c r="B802" s="379"/>
    </row>
    <row r="803" spans="2:2" s="378" customFormat="1">
      <c r="B803" s="379"/>
    </row>
    <row r="804" spans="2:2" s="378" customFormat="1">
      <c r="B804" s="379"/>
    </row>
    <row r="805" spans="2:2" s="378" customFormat="1">
      <c r="B805" s="379"/>
    </row>
    <row r="806" spans="2:2" s="378" customFormat="1">
      <c r="B806" s="379"/>
    </row>
    <row r="807" spans="2:2" s="378" customFormat="1">
      <c r="B807" s="379"/>
    </row>
    <row r="808" spans="2:2" s="378" customFormat="1">
      <c r="B808" s="379"/>
    </row>
    <row r="809" spans="2:2" s="378" customFormat="1">
      <c r="B809" s="379"/>
    </row>
    <row r="810" spans="2:2" s="378" customFormat="1">
      <c r="B810" s="379"/>
    </row>
    <row r="811" spans="2:2" s="378" customFormat="1">
      <c r="B811" s="379"/>
    </row>
    <row r="812" spans="2:2" s="378" customFormat="1">
      <c r="B812" s="379"/>
    </row>
    <row r="813" spans="2:2" s="378" customFormat="1">
      <c r="B813" s="379"/>
    </row>
    <row r="814" spans="2:2" s="378" customFormat="1">
      <c r="B814" s="379"/>
    </row>
    <row r="815" spans="2:2" s="378" customFormat="1">
      <c r="B815" s="379"/>
    </row>
    <row r="816" spans="2:2" s="378" customFormat="1">
      <c r="B816" s="379"/>
    </row>
    <row r="817" spans="2:2" s="378" customFormat="1">
      <c r="B817" s="379"/>
    </row>
    <row r="818" spans="2:2" s="378" customFormat="1">
      <c r="B818" s="379"/>
    </row>
    <row r="819" spans="2:2" s="378" customFormat="1">
      <c r="B819" s="379"/>
    </row>
    <row r="820" spans="2:2" s="378" customFormat="1">
      <c r="B820" s="379"/>
    </row>
    <row r="821" spans="2:2" s="378" customFormat="1">
      <c r="B821" s="379"/>
    </row>
    <row r="822" spans="2:2" s="378" customFormat="1">
      <c r="B822" s="379"/>
    </row>
    <row r="823" spans="2:2" s="378" customFormat="1">
      <c r="B823" s="379"/>
    </row>
    <row r="824" spans="2:2" s="378" customFormat="1">
      <c r="B824" s="379"/>
    </row>
    <row r="825" spans="2:2" s="378" customFormat="1">
      <c r="B825" s="379"/>
    </row>
    <row r="826" spans="2:2" s="378" customFormat="1">
      <c r="B826" s="379"/>
    </row>
    <row r="827" spans="2:2" s="378" customFormat="1">
      <c r="B827" s="379"/>
    </row>
    <row r="828" spans="2:2" s="378" customFormat="1">
      <c r="B828" s="379"/>
    </row>
    <row r="829" spans="2:2" s="378" customFormat="1">
      <c r="B829" s="379"/>
    </row>
    <row r="830" spans="2:2" s="378" customFormat="1">
      <c r="B830" s="379"/>
    </row>
    <row r="831" spans="2:2" s="378" customFormat="1">
      <c r="B831" s="379"/>
    </row>
    <row r="832" spans="2:2" s="378" customFormat="1">
      <c r="B832" s="379"/>
    </row>
    <row r="833" spans="2:2" s="378" customFormat="1">
      <c r="B833" s="379"/>
    </row>
    <row r="834" spans="2:2" s="378" customFormat="1">
      <c r="B834" s="379"/>
    </row>
    <row r="835" spans="2:2" s="378" customFormat="1">
      <c r="B835" s="379"/>
    </row>
    <row r="836" spans="2:2" s="378" customFormat="1">
      <c r="B836" s="379"/>
    </row>
    <row r="837" spans="2:2" s="378" customFormat="1">
      <c r="B837" s="379"/>
    </row>
    <row r="838" spans="2:2" s="378" customFormat="1">
      <c r="B838" s="379"/>
    </row>
    <row r="839" spans="2:2" s="378" customFormat="1">
      <c r="B839" s="379"/>
    </row>
    <row r="840" spans="2:2" s="378" customFormat="1">
      <c r="B840" s="379"/>
    </row>
    <row r="841" spans="2:2" s="378" customFormat="1">
      <c r="B841" s="379"/>
    </row>
    <row r="842" spans="2:2" s="378" customFormat="1">
      <c r="B842" s="379"/>
    </row>
    <row r="843" spans="2:2" s="378" customFormat="1">
      <c r="B843" s="379"/>
    </row>
    <row r="844" spans="2:2" s="378" customFormat="1">
      <c r="B844" s="379"/>
    </row>
    <row r="845" spans="2:2" s="378" customFormat="1">
      <c r="B845" s="379"/>
    </row>
    <row r="846" spans="2:2" s="378" customFormat="1">
      <c r="B846" s="379"/>
    </row>
    <row r="847" spans="2:2" s="378" customFormat="1">
      <c r="B847" s="379"/>
    </row>
    <row r="848" spans="2:2" s="378" customFormat="1">
      <c r="B848" s="379"/>
    </row>
    <row r="849" spans="2:2" s="378" customFormat="1">
      <c r="B849" s="379"/>
    </row>
    <row r="850" spans="2:2" s="378" customFormat="1">
      <c r="B850" s="379"/>
    </row>
    <row r="851" spans="2:2" s="378" customFormat="1">
      <c r="B851" s="379"/>
    </row>
    <row r="852" spans="2:2" s="378" customFormat="1">
      <c r="B852" s="379"/>
    </row>
    <row r="853" spans="2:2" s="378" customFormat="1">
      <c r="B853" s="379"/>
    </row>
    <row r="854" spans="2:2" s="378" customFormat="1">
      <c r="B854" s="379"/>
    </row>
    <row r="855" spans="2:2" s="378" customFormat="1">
      <c r="B855" s="379"/>
    </row>
    <row r="856" spans="2:2" s="378" customFormat="1">
      <c r="B856" s="379"/>
    </row>
    <row r="857" spans="2:2" s="378" customFormat="1">
      <c r="B857" s="379"/>
    </row>
    <row r="858" spans="2:2" s="378" customFormat="1">
      <c r="B858" s="379"/>
    </row>
    <row r="859" spans="2:2" s="378" customFormat="1">
      <c r="B859" s="379"/>
    </row>
    <row r="860" spans="2:2" s="378" customFormat="1">
      <c r="B860" s="379"/>
    </row>
    <row r="861" spans="2:2" s="378" customFormat="1">
      <c r="B861" s="379"/>
    </row>
    <row r="862" spans="2:2" s="378" customFormat="1">
      <c r="B862" s="379"/>
    </row>
    <row r="863" spans="2:2" s="378" customFormat="1">
      <c r="B863" s="379"/>
    </row>
    <row r="864" spans="2:2" s="378" customFormat="1">
      <c r="B864" s="379"/>
    </row>
    <row r="865" spans="2:2" s="378" customFormat="1">
      <c r="B865" s="379"/>
    </row>
    <row r="866" spans="2:2" s="378" customFormat="1">
      <c r="B866" s="379"/>
    </row>
    <row r="867" spans="2:2" s="378" customFormat="1">
      <c r="B867" s="379"/>
    </row>
    <row r="868" spans="2:2" s="378" customFormat="1">
      <c r="B868" s="379"/>
    </row>
    <row r="869" spans="2:2" s="378" customFormat="1">
      <c r="B869" s="379"/>
    </row>
    <row r="870" spans="2:2" s="378" customFormat="1">
      <c r="B870" s="379"/>
    </row>
    <row r="871" spans="2:2" s="378" customFormat="1">
      <c r="B871" s="379"/>
    </row>
    <row r="872" spans="2:2" s="378" customFormat="1">
      <c r="B872" s="379"/>
    </row>
    <row r="873" spans="2:2" s="378" customFormat="1">
      <c r="B873" s="379"/>
    </row>
    <row r="874" spans="2:2" s="378" customFormat="1">
      <c r="B874" s="379"/>
    </row>
    <row r="875" spans="2:2" s="378" customFormat="1">
      <c r="B875" s="379"/>
    </row>
    <row r="876" spans="2:2" s="378" customFormat="1">
      <c r="B876" s="379"/>
    </row>
    <row r="877" spans="2:2" s="378" customFormat="1">
      <c r="B877" s="379"/>
    </row>
    <row r="878" spans="2:2" s="378" customFormat="1">
      <c r="B878" s="379"/>
    </row>
    <row r="879" spans="2:2" s="378" customFormat="1">
      <c r="B879" s="379"/>
    </row>
    <row r="880" spans="2:2" s="378" customFormat="1">
      <c r="B880" s="379"/>
    </row>
    <row r="881" spans="2:2" s="378" customFormat="1">
      <c r="B881" s="379"/>
    </row>
    <row r="882" spans="2:2" s="378" customFormat="1">
      <c r="B882" s="379"/>
    </row>
    <row r="883" spans="2:2" s="378" customFormat="1">
      <c r="B883" s="379"/>
    </row>
    <row r="884" spans="2:2" s="378" customFormat="1">
      <c r="B884" s="379"/>
    </row>
    <row r="885" spans="2:2" s="378" customFormat="1">
      <c r="B885" s="379"/>
    </row>
    <row r="886" spans="2:2" s="378" customFormat="1">
      <c r="B886" s="379"/>
    </row>
    <row r="887" spans="2:2" s="378" customFormat="1">
      <c r="B887" s="379"/>
    </row>
    <row r="888" spans="2:2" s="378" customFormat="1">
      <c r="B888" s="379"/>
    </row>
    <row r="889" spans="2:2" s="378" customFormat="1">
      <c r="B889" s="379"/>
    </row>
    <row r="890" spans="2:2" s="378" customFormat="1">
      <c r="B890" s="379"/>
    </row>
    <row r="891" spans="2:2" s="378" customFormat="1">
      <c r="B891" s="379"/>
    </row>
    <row r="892" spans="2:2" s="378" customFormat="1">
      <c r="B892" s="379"/>
    </row>
    <row r="893" spans="2:2" s="378" customFormat="1">
      <c r="B893" s="379"/>
    </row>
    <row r="894" spans="2:2" s="378" customFormat="1">
      <c r="B894" s="379"/>
    </row>
    <row r="895" spans="2:2" s="378" customFormat="1">
      <c r="B895" s="379"/>
    </row>
    <row r="896" spans="2:2" s="378" customFormat="1">
      <c r="B896" s="379"/>
    </row>
    <row r="897" spans="2:2" s="378" customFormat="1">
      <c r="B897" s="379"/>
    </row>
    <row r="898" spans="2:2" s="378" customFormat="1">
      <c r="B898" s="379"/>
    </row>
    <row r="899" spans="2:2" s="378" customFormat="1">
      <c r="B899" s="379"/>
    </row>
    <row r="900" spans="2:2" s="378" customFormat="1">
      <c r="B900" s="379"/>
    </row>
    <row r="901" spans="2:2" s="378" customFormat="1">
      <c r="B901" s="379"/>
    </row>
    <row r="902" spans="2:2" s="378" customFormat="1">
      <c r="B902" s="379"/>
    </row>
    <row r="903" spans="2:2" s="378" customFormat="1">
      <c r="B903" s="379"/>
    </row>
    <row r="904" spans="2:2" s="378" customFormat="1">
      <c r="B904" s="379"/>
    </row>
    <row r="905" spans="2:2" s="378" customFormat="1">
      <c r="B905" s="379"/>
    </row>
    <row r="906" spans="2:2" s="378" customFormat="1">
      <c r="B906" s="379"/>
    </row>
    <row r="907" spans="2:2" s="378" customFormat="1">
      <c r="B907" s="379"/>
    </row>
    <row r="908" spans="2:2" s="378" customFormat="1">
      <c r="B908" s="379"/>
    </row>
    <row r="909" spans="2:2" s="378" customFormat="1">
      <c r="B909" s="379"/>
    </row>
    <row r="910" spans="2:2" s="378" customFormat="1">
      <c r="B910" s="379"/>
    </row>
    <row r="911" spans="2:2" s="378" customFormat="1">
      <c r="B911" s="379"/>
    </row>
    <row r="912" spans="2:2" s="378" customFormat="1">
      <c r="B912" s="379"/>
    </row>
    <row r="913" spans="2:2" s="378" customFormat="1">
      <c r="B913" s="379"/>
    </row>
    <row r="914" spans="2:2" s="378" customFormat="1">
      <c r="B914" s="379"/>
    </row>
    <row r="915" spans="2:2" s="378" customFormat="1">
      <c r="B915" s="379"/>
    </row>
    <row r="916" spans="2:2" s="378" customFormat="1">
      <c r="B916" s="379"/>
    </row>
    <row r="917" spans="2:2" s="378" customFormat="1">
      <c r="B917" s="379"/>
    </row>
    <row r="918" spans="2:2" s="378" customFormat="1">
      <c r="B918" s="379"/>
    </row>
    <row r="919" spans="2:2" s="378" customFormat="1">
      <c r="B919" s="379"/>
    </row>
    <row r="920" spans="2:2" s="378" customFormat="1">
      <c r="B920" s="379"/>
    </row>
    <row r="921" spans="2:2" s="378" customFormat="1">
      <c r="B921" s="379"/>
    </row>
    <row r="922" spans="2:2" s="378" customFormat="1">
      <c r="B922" s="379"/>
    </row>
    <row r="923" spans="2:2" s="378" customFormat="1">
      <c r="B923" s="379"/>
    </row>
    <row r="924" spans="2:2" s="378" customFormat="1">
      <c r="B924" s="379"/>
    </row>
    <row r="925" spans="2:2" s="378" customFormat="1">
      <c r="B925" s="379"/>
    </row>
    <row r="926" spans="2:2" s="378" customFormat="1">
      <c r="B926" s="379"/>
    </row>
    <row r="927" spans="2:2" s="378" customFormat="1">
      <c r="B927" s="379"/>
    </row>
    <row r="928" spans="2:2" s="378" customFormat="1">
      <c r="B928" s="379"/>
    </row>
    <row r="929" spans="2:2" s="378" customFormat="1">
      <c r="B929" s="379"/>
    </row>
    <row r="930" spans="2:2" s="378" customFormat="1">
      <c r="B930" s="379"/>
    </row>
    <row r="931" spans="2:2" s="378" customFormat="1">
      <c r="B931" s="379"/>
    </row>
    <row r="932" spans="2:2" s="378" customFormat="1">
      <c r="B932" s="379"/>
    </row>
    <row r="933" spans="2:2" s="378" customFormat="1">
      <c r="B933" s="379"/>
    </row>
    <row r="934" spans="2:2" s="378" customFormat="1">
      <c r="B934" s="379"/>
    </row>
    <row r="935" spans="2:2" s="378" customFormat="1">
      <c r="B935" s="379"/>
    </row>
    <row r="936" spans="2:2" s="378" customFormat="1">
      <c r="B936" s="379"/>
    </row>
    <row r="937" spans="2:2" s="378" customFormat="1">
      <c r="B937" s="379"/>
    </row>
    <row r="938" spans="2:2" s="378" customFormat="1">
      <c r="B938" s="379"/>
    </row>
    <row r="939" spans="2:2" s="378" customFormat="1">
      <c r="B939" s="379"/>
    </row>
    <row r="940" spans="2:2" s="378" customFormat="1">
      <c r="B940" s="379"/>
    </row>
    <row r="941" spans="2:2" s="378" customFormat="1">
      <c r="B941" s="379"/>
    </row>
    <row r="942" spans="2:2" s="378" customFormat="1">
      <c r="B942" s="379"/>
    </row>
    <row r="943" spans="2:2" s="378" customFormat="1">
      <c r="B943" s="379"/>
    </row>
    <row r="944" spans="2:2" s="378" customFormat="1">
      <c r="B944" s="379"/>
    </row>
    <row r="945" spans="2:2" s="378" customFormat="1">
      <c r="B945" s="379"/>
    </row>
    <row r="946" spans="2:2" s="378" customFormat="1">
      <c r="B946" s="379"/>
    </row>
    <row r="947" spans="2:2" s="378" customFormat="1">
      <c r="B947" s="379"/>
    </row>
    <row r="948" spans="2:2" s="378" customFormat="1">
      <c r="B948" s="379"/>
    </row>
    <row r="949" spans="2:2" s="378" customFormat="1">
      <c r="B949" s="379"/>
    </row>
    <row r="950" spans="2:2" s="378" customFormat="1">
      <c r="B950" s="379"/>
    </row>
    <row r="951" spans="2:2" s="378" customFormat="1">
      <c r="B951" s="379"/>
    </row>
    <row r="952" spans="2:2" s="378" customFormat="1">
      <c r="B952" s="379"/>
    </row>
    <row r="953" spans="2:2" s="378" customFormat="1">
      <c r="B953" s="379"/>
    </row>
    <row r="954" spans="2:2" s="378" customFormat="1">
      <c r="B954" s="379"/>
    </row>
    <row r="955" spans="2:2" s="378" customFormat="1">
      <c r="B955" s="379"/>
    </row>
    <row r="956" spans="2:2" s="378" customFormat="1">
      <c r="B956" s="379"/>
    </row>
    <row r="957" spans="2:2" s="378" customFormat="1">
      <c r="B957" s="379"/>
    </row>
    <row r="958" spans="2:2" s="378" customFormat="1">
      <c r="B958" s="379"/>
    </row>
    <row r="959" spans="2:2" s="378" customFormat="1">
      <c r="B959" s="379"/>
    </row>
    <row r="960" spans="2:2" s="378" customFormat="1">
      <c r="B960" s="379"/>
    </row>
    <row r="961" spans="2:2" s="378" customFormat="1">
      <c r="B961" s="379"/>
    </row>
    <row r="962" spans="2:2" s="378" customFormat="1">
      <c r="B962" s="379"/>
    </row>
    <row r="963" spans="2:2" s="378" customFormat="1">
      <c r="B963" s="379"/>
    </row>
    <row r="964" spans="2:2" s="378" customFormat="1">
      <c r="B964" s="379"/>
    </row>
    <row r="965" spans="2:2" s="378" customFormat="1">
      <c r="B965" s="379"/>
    </row>
    <row r="966" spans="2:2" s="378" customFormat="1">
      <c r="B966" s="379"/>
    </row>
    <row r="967" spans="2:2" s="378" customFormat="1">
      <c r="B967" s="379"/>
    </row>
    <row r="968" spans="2:2" s="378" customFormat="1">
      <c r="B968" s="379"/>
    </row>
    <row r="969" spans="2:2" s="378" customFormat="1">
      <c r="B969" s="379"/>
    </row>
    <row r="970" spans="2:2" s="378" customFormat="1">
      <c r="B970" s="379"/>
    </row>
    <row r="971" spans="2:2" s="378" customFormat="1">
      <c r="B971" s="379"/>
    </row>
    <row r="972" spans="2:2" s="378" customFormat="1">
      <c r="B972" s="379"/>
    </row>
    <row r="973" spans="2:2" s="378" customFormat="1">
      <c r="B973" s="379"/>
    </row>
    <row r="974" spans="2:2" s="378" customFormat="1">
      <c r="B974" s="379"/>
    </row>
    <row r="975" spans="2:2" s="378" customFormat="1">
      <c r="B975" s="379"/>
    </row>
    <row r="976" spans="2:2" s="378" customFormat="1">
      <c r="B976" s="379"/>
    </row>
    <row r="977" spans="2:2" s="378" customFormat="1">
      <c r="B977" s="379"/>
    </row>
    <row r="978" spans="2:2" s="378" customFormat="1">
      <c r="B978" s="379"/>
    </row>
    <row r="979" spans="2:2" s="378" customFormat="1">
      <c r="B979" s="379"/>
    </row>
    <row r="980" spans="2:2" s="378" customFormat="1">
      <c r="B980" s="379"/>
    </row>
    <row r="981" spans="2:2" s="378" customFormat="1">
      <c r="B981" s="379"/>
    </row>
    <row r="982" spans="2:2" s="378" customFormat="1">
      <c r="B982" s="379"/>
    </row>
    <row r="983" spans="2:2" s="378" customFormat="1">
      <c r="B983" s="379"/>
    </row>
    <row r="984" spans="2:2" s="378" customFormat="1">
      <c r="B984" s="379"/>
    </row>
    <row r="985" spans="2:2" s="378" customFormat="1">
      <c r="B985" s="379"/>
    </row>
    <row r="986" spans="2:2" s="378" customFormat="1">
      <c r="B986" s="379"/>
    </row>
    <row r="987" spans="2:2" s="378" customFormat="1">
      <c r="B987" s="379"/>
    </row>
    <row r="988" spans="2:2" s="378" customFormat="1">
      <c r="B988" s="379"/>
    </row>
    <row r="989" spans="2:2" s="378" customFormat="1">
      <c r="B989" s="379"/>
    </row>
    <row r="990" spans="2:2" s="378" customFormat="1">
      <c r="B990" s="379"/>
    </row>
    <row r="991" spans="2:2" s="378" customFormat="1">
      <c r="B991" s="379"/>
    </row>
    <row r="992" spans="2:2" s="378" customFormat="1">
      <c r="B992" s="379"/>
    </row>
    <row r="993" spans="2:2" s="378" customFormat="1">
      <c r="B993" s="379"/>
    </row>
    <row r="994" spans="2:2" s="378" customFormat="1">
      <c r="B994" s="379"/>
    </row>
    <row r="995" spans="2:2" s="378" customFormat="1">
      <c r="B995" s="379"/>
    </row>
    <row r="996" spans="2:2" s="378" customFormat="1">
      <c r="B996" s="379"/>
    </row>
    <row r="997" spans="2:2" s="378" customFormat="1">
      <c r="B997" s="379"/>
    </row>
    <row r="998" spans="2:2" s="378" customFormat="1">
      <c r="B998" s="379"/>
    </row>
    <row r="999" spans="2:2" s="378" customFormat="1">
      <c r="B999" s="379"/>
    </row>
    <row r="1000" spans="2:2" s="378" customFormat="1">
      <c r="B1000" s="379"/>
    </row>
    <row r="1001" spans="2:2" s="378" customFormat="1">
      <c r="B1001" s="379"/>
    </row>
    <row r="1002" spans="2:2" s="378" customFormat="1">
      <c r="B1002" s="379"/>
    </row>
    <row r="1003" spans="2:2" s="378" customFormat="1">
      <c r="B1003" s="379"/>
    </row>
    <row r="1004" spans="2:2" s="378" customFormat="1">
      <c r="B1004" s="379"/>
    </row>
    <row r="1005" spans="2:2" s="378" customFormat="1">
      <c r="B1005" s="379"/>
    </row>
    <row r="1006" spans="2:2" s="378" customFormat="1">
      <c r="B1006" s="379"/>
    </row>
    <row r="1007" spans="2:2" s="378" customFormat="1">
      <c r="B1007" s="379"/>
    </row>
    <row r="1008" spans="2:2" s="378" customFormat="1">
      <c r="B1008" s="379"/>
    </row>
    <row r="1009" spans="2:2" s="378" customFormat="1">
      <c r="B1009" s="379"/>
    </row>
    <row r="1010" spans="2:2" s="378" customFormat="1">
      <c r="B1010" s="379"/>
    </row>
    <row r="1011" spans="2:2" s="378" customFormat="1">
      <c r="B1011" s="379"/>
    </row>
    <row r="1012" spans="2:2" s="378" customFormat="1">
      <c r="B1012" s="379"/>
    </row>
    <row r="1013" spans="2:2" s="378" customFormat="1">
      <c r="B1013" s="379"/>
    </row>
    <row r="1014" spans="2:2" s="378" customFormat="1">
      <c r="B1014" s="379"/>
    </row>
    <row r="1015" spans="2:2" s="378" customFormat="1">
      <c r="B1015" s="379"/>
    </row>
    <row r="1016" spans="2:2" s="378" customFormat="1">
      <c r="B1016" s="379"/>
    </row>
    <row r="1017" spans="2:2" s="378" customFormat="1">
      <c r="B1017" s="379"/>
    </row>
    <row r="1018" spans="2:2" s="378" customFormat="1">
      <c r="B1018" s="379"/>
    </row>
    <row r="1019" spans="2:2" s="378" customFormat="1">
      <c r="B1019" s="379"/>
    </row>
    <row r="1020" spans="2:2" s="378" customFormat="1">
      <c r="B1020" s="379"/>
    </row>
    <row r="1021" spans="2:2" s="378" customFormat="1">
      <c r="B1021" s="379"/>
    </row>
    <row r="1022" spans="2:2" s="378" customFormat="1">
      <c r="B1022" s="379"/>
    </row>
    <row r="1023" spans="2:2" s="378" customFormat="1">
      <c r="B1023" s="379"/>
    </row>
    <row r="1024" spans="2:2" s="378" customFormat="1">
      <c r="B1024" s="379"/>
    </row>
    <row r="1025" spans="2:2" s="378" customFormat="1">
      <c r="B1025" s="379"/>
    </row>
    <row r="1026" spans="2:2" s="378" customFormat="1">
      <c r="B1026" s="379"/>
    </row>
    <row r="1027" spans="2:2" s="378" customFormat="1">
      <c r="B1027" s="379"/>
    </row>
    <row r="1028" spans="2:2" s="378" customFormat="1">
      <c r="B1028" s="379"/>
    </row>
    <row r="1029" spans="2:2" s="378" customFormat="1">
      <c r="B1029" s="379"/>
    </row>
    <row r="1030" spans="2:2" s="378" customFormat="1">
      <c r="B1030" s="379"/>
    </row>
    <row r="1031" spans="2:2" s="378" customFormat="1">
      <c r="B1031" s="379"/>
    </row>
    <row r="1032" spans="2:2" s="378" customFormat="1">
      <c r="B1032" s="379"/>
    </row>
    <row r="1033" spans="2:2" s="378" customFormat="1">
      <c r="B1033" s="379"/>
    </row>
    <row r="1034" spans="2:2" s="378" customFormat="1">
      <c r="B1034" s="379"/>
    </row>
    <row r="1035" spans="2:2" s="378" customFormat="1">
      <c r="B1035" s="379"/>
    </row>
    <row r="1036" spans="2:2" s="378" customFormat="1">
      <c r="B1036" s="379"/>
    </row>
    <row r="1037" spans="2:2" s="378" customFormat="1">
      <c r="B1037" s="379"/>
    </row>
    <row r="1038" spans="2:2" s="378" customFormat="1">
      <c r="B1038" s="379"/>
    </row>
    <row r="1039" spans="2:2" s="378" customFormat="1">
      <c r="B1039" s="379"/>
    </row>
    <row r="1040" spans="2:2" s="378" customFormat="1">
      <c r="B1040" s="379"/>
    </row>
    <row r="1041" spans="2:2" s="378" customFormat="1">
      <c r="B1041" s="379"/>
    </row>
    <row r="1042" spans="2:2" s="378" customFormat="1">
      <c r="B1042" s="379"/>
    </row>
    <row r="1043" spans="2:2" s="378" customFormat="1">
      <c r="B1043" s="379"/>
    </row>
    <row r="1044" spans="2:2" s="378" customFormat="1">
      <c r="B1044" s="379"/>
    </row>
    <row r="1045" spans="2:2" s="378" customFormat="1">
      <c r="B1045" s="379"/>
    </row>
    <row r="1046" spans="2:2" s="378" customFormat="1">
      <c r="B1046" s="379"/>
    </row>
    <row r="1047" spans="2:2" s="378" customFormat="1">
      <c r="B1047" s="379"/>
    </row>
    <row r="1048" spans="2:2" s="378" customFormat="1">
      <c r="B1048" s="379"/>
    </row>
    <row r="1049" spans="2:2" s="378" customFormat="1">
      <c r="B1049" s="379"/>
    </row>
    <row r="1050" spans="2:2" s="378" customFormat="1">
      <c r="B1050" s="379"/>
    </row>
    <row r="1051" spans="2:2" s="378" customFormat="1">
      <c r="B1051" s="379"/>
    </row>
    <row r="1052" spans="2:2" s="378" customFormat="1">
      <c r="B1052" s="379"/>
    </row>
    <row r="1053" spans="2:2" s="378" customFormat="1">
      <c r="B1053" s="379"/>
    </row>
    <row r="1054" spans="2:2" s="378" customFormat="1">
      <c r="B1054" s="379"/>
    </row>
    <row r="1055" spans="2:2" s="378" customFormat="1">
      <c r="B1055" s="379"/>
    </row>
    <row r="1056" spans="2:2" s="378" customFormat="1">
      <c r="B1056" s="379"/>
    </row>
    <row r="1057" spans="2:2" s="378" customFormat="1">
      <c r="B1057" s="379"/>
    </row>
    <row r="1058" spans="2:2" s="378" customFormat="1">
      <c r="B1058" s="379"/>
    </row>
    <row r="1059" spans="2:2" s="378" customFormat="1">
      <c r="B1059" s="379"/>
    </row>
    <row r="1060" spans="2:2" s="378" customFormat="1">
      <c r="B1060" s="379"/>
    </row>
    <row r="1061" spans="2:2" s="378" customFormat="1">
      <c r="B1061" s="379"/>
    </row>
    <row r="1062" spans="2:2" s="378" customFormat="1">
      <c r="B1062" s="379"/>
    </row>
    <row r="1063" spans="2:2" s="378" customFormat="1">
      <c r="B1063" s="379"/>
    </row>
    <row r="1064" spans="2:2" s="378" customFormat="1">
      <c r="B1064" s="379"/>
    </row>
    <row r="1065" spans="2:2" s="378" customFormat="1">
      <c r="B1065" s="379"/>
    </row>
    <row r="1066" spans="2:2" s="378" customFormat="1">
      <c r="B1066" s="379"/>
    </row>
    <row r="1067" spans="2:2" s="378" customFormat="1">
      <c r="B1067" s="379"/>
    </row>
    <row r="1068" spans="2:2" s="378" customFormat="1">
      <c r="B1068" s="379"/>
    </row>
    <row r="1069" spans="2:2" s="378" customFormat="1">
      <c r="B1069" s="379"/>
    </row>
    <row r="1070" spans="2:2" s="378" customFormat="1">
      <c r="B1070" s="379"/>
    </row>
    <row r="1071" spans="2:2" s="378" customFormat="1">
      <c r="B1071" s="379"/>
    </row>
    <row r="1072" spans="2:2" s="378" customFormat="1">
      <c r="B1072" s="379"/>
    </row>
    <row r="1073" spans="2:2" s="378" customFormat="1">
      <c r="B1073" s="379"/>
    </row>
    <row r="1074" spans="2:2" s="378" customFormat="1">
      <c r="B1074" s="379"/>
    </row>
    <row r="1075" spans="2:2" s="378" customFormat="1">
      <c r="B1075" s="379"/>
    </row>
    <row r="1076" spans="2:2" s="378" customFormat="1">
      <c r="B1076" s="379"/>
    </row>
    <row r="1077" spans="2:2" s="378" customFormat="1">
      <c r="B1077" s="379"/>
    </row>
    <row r="1078" spans="2:2" s="378" customFormat="1">
      <c r="B1078" s="379"/>
    </row>
    <row r="1079" spans="2:2" s="378" customFormat="1">
      <c r="B1079" s="379"/>
    </row>
    <row r="1080" spans="2:2" s="378" customFormat="1">
      <c r="B1080" s="379"/>
    </row>
    <row r="1081" spans="2:2" s="378" customFormat="1">
      <c r="B1081" s="379"/>
    </row>
    <row r="1082" spans="2:2" s="378" customFormat="1">
      <c r="B1082" s="379"/>
    </row>
    <row r="1083" spans="2:2" s="378" customFormat="1">
      <c r="B1083" s="379"/>
    </row>
    <row r="1084" spans="2:2" s="378" customFormat="1">
      <c r="B1084" s="379"/>
    </row>
    <row r="1085" spans="2:2" s="378" customFormat="1">
      <c r="B1085" s="379"/>
    </row>
    <row r="1086" spans="2:2" s="378" customFormat="1">
      <c r="B1086" s="379"/>
    </row>
    <row r="1087" spans="2:2" s="378" customFormat="1">
      <c r="B1087" s="379"/>
    </row>
    <row r="1088" spans="2:2" s="378" customFormat="1">
      <c r="B1088" s="379"/>
    </row>
    <row r="1089" spans="2:2" s="378" customFormat="1">
      <c r="B1089" s="379"/>
    </row>
    <row r="1090" spans="2:2" s="378" customFormat="1">
      <c r="B1090" s="379"/>
    </row>
    <row r="1091" spans="2:2" s="378" customFormat="1">
      <c r="B1091" s="379"/>
    </row>
    <row r="1092" spans="2:2" s="378" customFormat="1">
      <c r="B1092" s="379"/>
    </row>
    <row r="1093" spans="2:2" s="378" customFormat="1">
      <c r="B1093" s="379"/>
    </row>
    <row r="1094" spans="2:2" s="378" customFormat="1">
      <c r="B1094" s="379"/>
    </row>
    <row r="1095" spans="2:2" s="378" customFormat="1">
      <c r="B1095" s="379"/>
    </row>
    <row r="1096" spans="2:2" s="378" customFormat="1">
      <c r="B1096" s="379"/>
    </row>
    <row r="1097" spans="2:2" s="378" customFormat="1">
      <c r="B1097" s="379"/>
    </row>
    <row r="1098" spans="2:2" s="378" customFormat="1">
      <c r="B1098" s="379"/>
    </row>
    <row r="1099" spans="2:2" s="378" customFormat="1">
      <c r="B1099" s="379"/>
    </row>
    <row r="1100" spans="2:2" s="378" customFormat="1">
      <c r="B1100" s="379"/>
    </row>
    <row r="1101" spans="2:2" s="378" customFormat="1">
      <c r="B1101" s="379"/>
    </row>
    <row r="1102" spans="2:2" s="378" customFormat="1">
      <c r="B1102" s="379"/>
    </row>
    <row r="1103" spans="2:2" s="378" customFormat="1">
      <c r="B1103" s="379"/>
    </row>
    <row r="1104" spans="2:2" s="378" customFormat="1">
      <c r="B1104" s="379"/>
    </row>
    <row r="1105" spans="2:2" s="378" customFormat="1">
      <c r="B1105" s="379"/>
    </row>
    <row r="1106" spans="2:2" s="378" customFormat="1">
      <c r="B1106" s="379"/>
    </row>
    <row r="1107" spans="2:2" s="378" customFormat="1">
      <c r="B1107" s="379"/>
    </row>
    <row r="1108" spans="2:2" s="378" customFormat="1">
      <c r="B1108" s="379"/>
    </row>
    <row r="1109" spans="2:2" s="378" customFormat="1">
      <c r="B1109" s="379"/>
    </row>
    <row r="1110" spans="2:2" s="378" customFormat="1">
      <c r="B1110" s="379"/>
    </row>
    <row r="1111" spans="2:2" s="378" customFormat="1">
      <c r="B1111" s="379"/>
    </row>
    <row r="1112" spans="2:2" s="378" customFormat="1">
      <c r="B1112" s="379"/>
    </row>
    <row r="1113" spans="2:2" s="378" customFormat="1">
      <c r="B1113" s="379"/>
    </row>
    <row r="1114" spans="2:2" s="378" customFormat="1">
      <c r="B1114" s="379"/>
    </row>
    <row r="1115" spans="2:2" s="378" customFormat="1">
      <c r="B1115" s="379"/>
    </row>
    <row r="1116" spans="2:2" s="378" customFormat="1">
      <c r="B1116" s="379"/>
    </row>
    <row r="1117" spans="2:2" s="378" customFormat="1">
      <c r="B1117" s="379"/>
    </row>
    <row r="1118" spans="2:2" s="378" customFormat="1">
      <c r="B1118" s="379"/>
    </row>
    <row r="1119" spans="2:2" s="378" customFormat="1">
      <c r="B1119" s="379"/>
    </row>
    <row r="1120" spans="2:2" s="378" customFormat="1">
      <c r="B1120" s="379"/>
    </row>
    <row r="1121" spans="2:2" s="378" customFormat="1">
      <c r="B1121" s="379"/>
    </row>
    <row r="1122" spans="2:2" s="378" customFormat="1">
      <c r="B1122" s="379"/>
    </row>
    <row r="1123" spans="2:2" s="378" customFormat="1">
      <c r="B1123" s="379"/>
    </row>
    <row r="1124" spans="2:2" s="378" customFormat="1">
      <c r="B1124" s="379"/>
    </row>
    <row r="1125" spans="2:2" s="378" customFormat="1">
      <c r="B1125" s="379"/>
    </row>
    <row r="1126" spans="2:2" s="378" customFormat="1">
      <c r="B1126" s="379"/>
    </row>
    <row r="1127" spans="2:2" s="378" customFormat="1">
      <c r="B1127" s="379"/>
    </row>
    <row r="1128" spans="2:2" s="378" customFormat="1">
      <c r="B1128" s="379"/>
    </row>
    <row r="1129" spans="2:2" s="378" customFormat="1">
      <c r="B1129" s="379"/>
    </row>
    <row r="1130" spans="2:2" s="378" customFormat="1">
      <c r="B1130" s="379"/>
    </row>
    <row r="1131" spans="2:2" s="378" customFormat="1">
      <c r="B1131" s="379"/>
    </row>
    <row r="1132" spans="2:2" s="378" customFormat="1">
      <c r="B1132" s="379"/>
    </row>
    <row r="1133" spans="2:2" s="378" customFormat="1">
      <c r="B1133" s="379"/>
    </row>
    <row r="1134" spans="2:2" s="378" customFormat="1">
      <c r="B1134" s="379"/>
    </row>
    <row r="1135" spans="2:2" s="378" customFormat="1">
      <c r="B1135" s="379"/>
    </row>
    <row r="1136" spans="2:2" s="378" customFormat="1">
      <c r="B1136" s="379"/>
    </row>
    <row r="1137" spans="2:2" s="378" customFormat="1">
      <c r="B1137" s="379"/>
    </row>
    <row r="1138" spans="2:2" s="378" customFormat="1">
      <c r="B1138" s="379"/>
    </row>
    <row r="1139" spans="2:2" s="378" customFormat="1">
      <c r="B1139" s="379"/>
    </row>
    <row r="1140" spans="2:2" s="378" customFormat="1">
      <c r="B1140" s="379"/>
    </row>
    <row r="1141" spans="2:2" s="378" customFormat="1">
      <c r="B1141" s="379"/>
    </row>
    <row r="1142" spans="2:2" s="378" customFormat="1">
      <c r="B1142" s="379"/>
    </row>
    <row r="1143" spans="2:2" s="378" customFormat="1">
      <c r="B1143" s="379"/>
    </row>
    <row r="1144" spans="2:2" s="378" customFormat="1">
      <c r="B1144" s="379"/>
    </row>
    <row r="1145" spans="2:2" s="378" customFormat="1">
      <c r="B1145" s="379"/>
    </row>
    <row r="1146" spans="2:2" s="378" customFormat="1">
      <c r="B1146" s="379"/>
    </row>
    <row r="1147" spans="2:2" s="378" customFormat="1">
      <c r="B1147" s="379"/>
    </row>
    <row r="1148" spans="2:2" s="378" customFormat="1">
      <c r="B1148" s="379"/>
    </row>
    <row r="1149" spans="2:2" s="378" customFormat="1">
      <c r="B1149" s="379"/>
    </row>
    <row r="1150" spans="2:2" s="378" customFormat="1">
      <c r="B1150" s="379"/>
    </row>
    <row r="1151" spans="2:2" s="378" customFormat="1">
      <c r="B1151" s="379"/>
    </row>
    <row r="1152" spans="2:2" s="378" customFormat="1">
      <c r="B1152" s="379"/>
    </row>
    <row r="1153" spans="2:2" s="378" customFormat="1">
      <c r="B1153" s="379"/>
    </row>
    <row r="1154" spans="2:2" s="378" customFormat="1">
      <c r="B1154" s="379"/>
    </row>
    <row r="1155" spans="2:2" s="378" customFormat="1">
      <c r="B1155" s="379"/>
    </row>
    <row r="1156" spans="2:2" s="378" customFormat="1">
      <c r="B1156" s="379"/>
    </row>
    <row r="1157" spans="2:2" s="378" customFormat="1">
      <c r="B1157" s="379"/>
    </row>
    <row r="1158" spans="2:2" s="378" customFormat="1">
      <c r="B1158" s="379"/>
    </row>
    <row r="1159" spans="2:2" s="378" customFormat="1">
      <c r="B1159" s="379"/>
    </row>
    <row r="1160" spans="2:2" s="378" customFormat="1">
      <c r="B1160" s="379"/>
    </row>
    <row r="1161" spans="2:2" s="378" customFormat="1">
      <c r="B1161" s="379"/>
    </row>
    <row r="1162" spans="2:2" s="378" customFormat="1">
      <c r="B1162" s="379"/>
    </row>
    <row r="1163" spans="2:2" s="378" customFormat="1">
      <c r="B1163" s="379"/>
    </row>
    <row r="1164" spans="2:2" s="378" customFormat="1">
      <c r="B1164" s="379"/>
    </row>
    <row r="1165" spans="2:2" s="378" customFormat="1">
      <c r="B1165" s="379"/>
    </row>
    <row r="1166" spans="2:2" s="378" customFormat="1">
      <c r="B1166" s="379"/>
    </row>
    <row r="1167" spans="2:2" s="378" customFormat="1">
      <c r="B1167" s="379"/>
    </row>
    <row r="1168" spans="2:2" s="378" customFormat="1">
      <c r="B1168" s="379"/>
    </row>
    <row r="1169" spans="2:2" s="378" customFormat="1">
      <c r="B1169" s="379"/>
    </row>
    <row r="1170" spans="2:2" s="378" customFormat="1">
      <c r="B1170" s="379"/>
    </row>
    <row r="1171" spans="2:2" s="378" customFormat="1">
      <c r="B1171" s="379"/>
    </row>
    <row r="1172" spans="2:2" s="378" customFormat="1">
      <c r="B1172" s="379"/>
    </row>
    <row r="1173" spans="2:2" s="378" customFormat="1">
      <c r="B1173" s="379"/>
    </row>
    <row r="1174" spans="2:2" s="378" customFormat="1">
      <c r="B1174" s="379"/>
    </row>
    <row r="1175" spans="2:2" s="378" customFormat="1">
      <c r="B1175" s="379"/>
    </row>
    <row r="1176" spans="2:2" s="378" customFormat="1">
      <c r="B1176" s="379"/>
    </row>
    <row r="1177" spans="2:2" s="378" customFormat="1">
      <c r="B1177" s="379"/>
    </row>
    <row r="1178" spans="2:2" s="378" customFormat="1">
      <c r="B1178" s="379"/>
    </row>
    <row r="1179" spans="2:2" s="378" customFormat="1">
      <c r="B1179" s="379"/>
    </row>
    <row r="1180" spans="2:2" s="378" customFormat="1">
      <c r="B1180" s="379"/>
    </row>
    <row r="1181" spans="2:2" s="378" customFormat="1">
      <c r="B1181" s="379"/>
    </row>
    <row r="1182" spans="2:2" s="378" customFormat="1">
      <c r="B1182" s="379"/>
    </row>
    <row r="1183" spans="2:2" s="378" customFormat="1">
      <c r="B1183" s="379"/>
    </row>
    <row r="1184" spans="2:2" s="378" customFormat="1">
      <c r="B1184" s="379"/>
    </row>
    <row r="1185" spans="2:2" s="378" customFormat="1">
      <c r="B1185" s="379"/>
    </row>
    <row r="1186" spans="2:2" s="378" customFormat="1">
      <c r="B1186" s="379"/>
    </row>
    <row r="1187" spans="2:2" s="378" customFormat="1">
      <c r="B1187" s="379"/>
    </row>
    <row r="1188" spans="2:2" s="378" customFormat="1">
      <c r="B1188" s="379"/>
    </row>
    <row r="1189" spans="2:2" s="378" customFormat="1">
      <c r="B1189" s="379"/>
    </row>
    <row r="1190" spans="2:2" s="378" customFormat="1">
      <c r="B1190" s="379"/>
    </row>
    <row r="1191" spans="2:2" s="378" customFormat="1">
      <c r="B1191" s="379"/>
    </row>
    <row r="1192" spans="2:2" s="378" customFormat="1">
      <c r="B1192" s="379"/>
    </row>
    <row r="1193" spans="2:2" s="378" customFormat="1">
      <c r="B1193" s="379"/>
    </row>
    <row r="1194" spans="2:2" s="378" customFormat="1">
      <c r="B1194" s="379"/>
    </row>
    <row r="1195" spans="2:2" s="378" customFormat="1">
      <c r="B1195" s="379"/>
    </row>
    <row r="1196" spans="2:2" s="378" customFormat="1">
      <c r="B1196" s="379"/>
    </row>
    <row r="1197" spans="2:2" s="378" customFormat="1">
      <c r="B1197" s="379"/>
    </row>
    <row r="1198" spans="2:2" s="378" customFormat="1">
      <c r="B1198" s="379"/>
    </row>
    <row r="1199" spans="2:2" s="378" customFormat="1">
      <c r="B1199" s="379"/>
    </row>
    <row r="1200" spans="2:2" s="378" customFormat="1">
      <c r="B1200" s="379"/>
    </row>
    <row r="1201" spans="2:2" s="378" customFormat="1">
      <c r="B1201" s="379"/>
    </row>
    <row r="1202" spans="2:2" s="378" customFormat="1">
      <c r="B1202" s="379"/>
    </row>
    <row r="1203" spans="2:2" s="378" customFormat="1">
      <c r="B1203" s="379"/>
    </row>
    <row r="1204" spans="2:2" s="378" customFormat="1">
      <c r="B1204" s="379"/>
    </row>
    <row r="1205" spans="2:2" s="378" customFormat="1">
      <c r="B1205" s="379"/>
    </row>
    <row r="1206" spans="2:2" s="378" customFormat="1">
      <c r="B1206" s="379"/>
    </row>
    <row r="1207" spans="2:2" s="378" customFormat="1">
      <c r="B1207" s="379"/>
    </row>
    <row r="1208" spans="2:2" s="378" customFormat="1">
      <c r="B1208" s="379"/>
    </row>
    <row r="1209" spans="2:2" s="378" customFormat="1">
      <c r="B1209" s="379"/>
    </row>
    <row r="1210" spans="2:2" s="378" customFormat="1">
      <c r="B1210" s="379"/>
    </row>
    <row r="1211" spans="2:2" s="378" customFormat="1">
      <c r="B1211" s="379"/>
    </row>
    <row r="1212" spans="2:2" s="378" customFormat="1">
      <c r="B1212" s="379"/>
    </row>
    <row r="1213" spans="2:2" s="378" customFormat="1">
      <c r="B1213" s="379"/>
    </row>
    <row r="1214" spans="2:2" s="378" customFormat="1">
      <c r="B1214" s="379"/>
    </row>
    <row r="1215" spans="2:2" s="378" customFormat="1">
      <c r="B1215" s="379"/>
    </row>
    <row r="1216" spans="2:2" s="378" customFormat="1">
      <c r="B1216" s="379"/>
    </row>
    <row r="1217" spans="2:2" s="378" customFormat="1">
      <c r="B1217" s="379"/>
    </row>
    <row r="1218" spans="2:2" s="378" customFormat="1">
      <c r="B1218" s="379"/>
    </row>
    <row r="1219" spans="2:2" s="378" customFormat="1">
      <c r="B1219" s="379"/>
    </row>
    <row r="1220" spans="2:2" s="378" customFormat="1">
      <c r="B1220" s="379"/>
    </row>
    <row r="1221" spans="2:2" s="378" customFormat="1">
      <c r="B1221" s="379"/>
    </row>
    <row r="1222" spans="2:2" s="378" customFormat="1">
      <c r="B1222" s="379"/>
    </row>
    <row r="1223" spans="2:2" s="378" customFormat="1">
      <c r="B1223" s="379"/>
    </row>
    <row r="1224" spans="2:2" s="378" customFormat="1">
      <c r="B1224" s="379"/>
    </row>
    <row r="1225" spans="2:2" s="378" customFormat="1">
      <c r="B1225" s="379"/>
    </row>
    <row r="1226" spans="2:2" s="378" customFormat="1">
      <c r="B1226" s="379"/>
    </row>
    <row r="1227" spans="2:2" s="378" customFormat="1">
      <c r="B1227" s="379"/>
    </row>
    <row r="1228" spans="2:2" s="378" customFormat="1">
      <c r="B1228" s="379"/>
    </row>
    <row r="1229" spans="2:2" s="378" customFormat="1">
      <c r="B1229" s="379"/>
    </row>
    <row r="1230" spans="2:2" s="378" customFormat="1">
      <c r="B1230" s="379"/>
    </row>
    <row r="1231" spans="2:2" s="378" customFormat="1">
      <c r="B1231" s="379"/>
    </row>
    <row r="1232" spans="2:2" s="378" customFormat="1">
      <c r="B1232" s="379"/>
    </row>
    <row r="1233" spans="2:2" s="378" customFormat="1">
      <c r="B1233" s="379"/>
    </row>
    <row r="1234" spans="2:2" s="378" customFormat="1">
      <c r="B1234" s="379"/>
    </row>
    <row r="1235" spans="2:2" s="378" customFormat="1">
      <c r="B1235" s="379"/>
    </row>
    <row r="1236" spans="2:2" s="378" customFormat="1">
      <c r="B1236" s="379"/>
    </row>
    <row r="1237" spans="2:2" s="378" customFormat="1">
      <c r="B1237" s="379"/>
    </row>
    <row r="1238" spans="2:2" s="378" customFormat="1">
      <c r="B1238" s="379"/>
    </row>
    <row r="1239" spans="2:2" s="378" customFormat="1">
      <c r="B1239" s="379"/>
    </row>
    <row r="1240" spans="2:2" s="378" customFormat="1">
      <c r="B1240" s="379"/>
    </row>
    <row r="1241" spans="2:2" s="378" customFormat="1">
      <c r="B1241" s="379"/>
    </row>
    <row r="1242" spans="2:2" s="378" customFormat="1">
      <c r="B1242" s="379"/>
    </row>
    <row r="1243" spans="2:2" s="378" customFormat="1">
      <c r="B1243" s="379"/>
    </row>
    <row r="1244" spans="2:2" s="378" customFormat="1">
      <c r="B1244" s="379"/>
    </row>
    <row r="1245" spans="2:2" s="378" customFormat="1">
      <c r="B1245" s="379"/>
    </row>
    <row r="1246" spans="2:2" s="378" customFormat="1">
      <c r="B1246" s="379"/>
    </row>
    <row r="1247" spans="2:2" s="378" customFormat="1">
      <c r="B1247" s="379"/>
    </row>
    <row r="1248" spans="2:2" s="378" customFormat="1">
      <c r="B1248" s="379"/>
    </row>
    <row r="1249" spans="2:2" s="378" customFormat="1">
      <c r="B1249" s="379"/>
    </row>
    <row r="1250" spans="2:2" s="378" customFormat="1">
      <c r="B1250" s="379"/>
    </row>
    <row r="1251" spans="2:2" s="378" customFormat="1">
      <c r="B1251" s="379"/>
    </row>
    <row r="1252" spans="2:2" s="378" customFormat="1">
      <c r="B1252" s="379"/>
    </row>
    <row r="1253" spans="2:2" s="378" customFormat="1">
      <c r="B1253" s="379"/>
    </row>
    <row r="1254" spans="2:2" s="378" customFormat="1">
      <c r="B1254" s="379"/>
    </row>
    <row r="1255" spans="2:2" s="378" customFormat="1">
      <c r="B1255" s="379"/>
    </row>
    <row r="1256" spans="2:2" s="378" customFormat="1">
      <c r="B1256" s="379"/>
    </row>
    <row r="1257" spans="2:2" s="378" customFormat="1">
      <c r="B1257" s="379"/>
    </row>
    <row r="1258" spans="2:2" s="378" customFormat="1">
      <c r="B1258" s="379"/>
    </row>
    <row r="1259" spans="2:2" s="378" customFormat="1">
      <c r="B1259" s="379"/>
    </row>
    <row r="1260" spans="2:2" s="378" customFormat="1">
      <c r="B1260" s="379"/>
    </row>
    <row r="1261" spans="2:2" s="378" customFormat="1">
      <c r="B1261" s="379"/>
    </row>
    <row r="1262" spans="2:2" s="378" customFormat="1">
      <c r="B1262" s="379"/>
    </row>
    <row r="1263" spans="2:2" s="378" customFormat="1">
      <c r="B1263" s="379"/>
    </row>
    <row r="1264" spans="2:2" s="378" customFormat="1">
      <c r="B1264" s="379"/>
    </row>
    <row r="1265" spans="2:2" s="378" customFormat="1">
      <c r="B1265" s="379"/>
    </row>
    <row r="1266" spans="2:2" s="378" customFormat="1">
      <c r="B1266" s="379"/>
    </row>
    <row r="1267" spans="2:2" s="378" customFormat="1">
      <c r="B1267" s="379"/>
    </row>
    <row r="1268" spans="2:2" s="378" customFormat="1">
      <c r="B1268" s="379"/>
    </row>
    <row r="1269" spans="2:2" s="378" customFormat="1">
      <c r="B1269" s="379"/>
    </row>
    <row r="1270" spans="2:2" s="378" customFormat="1">
      <c r="B1270" s="379"/>
    </row>
    <row r="1271" spans="2:2" s="378" customFormat="1">
      <c r="B1271" s="379"/>
    </row>
    <row r="1272" spans="2:2" s="378" customFormat="1">
      <c r="B1272" s="379"/>
    </row>
    <row r="1273" spans="2:2" s="378" customFormat="1">
      <c r="B1273" s="379"/>
    </row>
    <row r="1274" spans="2:2" s="378" customFormat="1">
      <c r="B1274" s="379"/>
    </row>
    <row r="1275" spans="2:2" s="378" customFormat="1">
      <c r="B1275" s="379"/>
    </row>
    <row r="1276" spans="2:2" s="378" customFormat="1">
      <c r="B1276" s="379"/>
    </row>
    <row r="1277" spans="2:2" s="378" customFormat="1">
      <c r="B1277" s="379"/>
    </row>
    <row r="1278" spans="2:2" s="378" customFormat="1">
      <c r="B1278" s="379"/>
    </row>
    <row r="1279" spans="2:2" s="378" customFormat="1">
      <c r="B1279" s="379"/>
    </row>
    <row r="1280" spans="2:2" s="378" customFormat="1">
      <c r="B1280" s="379"/>
    </row>
    <row r="1281" spans="2:2" s="378" customFormat="1">
      <c r="B1281" s="379"/>
    </row>
    <row r="1282" spans="2:2" s="378" customFormat="1">
      <c r="B1282" s="379"/>
    </row>
    <row r="1283" spans="2:2" s="378" customFormat="1">
      <c r="B1283" s="379"/>
    </row>
    <row r="1284" spans="2:2" s="378" customFormat="1">
      <c r="B1284" s="379"/>
    </row>
    <row r="1285" spans="2:2" s="378" customFormat="1">
      <c r="B1285" s="379"/>
    </row>
    <row r="1286" spans="2:2" s="378" customFormat="1">
      <c r="B1286" s="379"/>
    </row>
    <row r="1287" spans="2:2" s="378" customFormat="1">
      <c r="B1287" s="379"/>
    </row>
    <row r="1288" spans="2:2" s="378" customFormat="1">
      <c r="B1288" s="379"/>
    </row>
    <row r="1289" spans="2:2" s="378" customFormat="1">
      <c r="B1289" s="379"/>
    </row>
    <row r="1290" spans="2:2" s="378" customFormat="1">
      <c r="B1290" s="379"/>
    </row>
    <row r="1291" spans="2:2" s="378" customFormat="1">
      <c r="B1291" s="379"/>
    </row>
    <row r="1292" spans="2:2" s="378" customFormat="1">
      <c r="B1292" s="379"/>
    </row>
    <row r="1293" spans="2:2" s="378" customFormat="1">
      <c r="B1293" s="379"/>
    </row>
    <row r="1294" spans="2:2" s="378" customFormat="1">
      <c r="B1294" s="379"/>
    </row>
    <row r="1295" spans="2:2" s="378" customFormat="1">
      <c r="B1295" s="379"/>
    </row>
    <row r="1296" spans="2:2" s="378" customFormat="1">
      <c r="B1296" s="379"/>
    </row>
    <row r="1297" spans="2:2" s="378" customFormat="1">
      <c r="B1297" s="379"/>
    </row>
    <row r="1298" spans="2:2" s="378" customFormat="1">
      <c r="B1298" s="379"/>
    </row>
    <row r="1299" spans="2:2" s="378" customFormat="1">
      <c r="B1299" s="379"/>
    </row>
    <row r="1300" spans="2:2" s="378" customFormat="1">
      <c r="B1300" s="379"/>
    </row>
    <row r="1301" spans="2:2" s="378" customFormat="1">
      <c r="B1301" s="379"/>
    </row>
    <row r="1302" spans="2:2" s="378" customFormat="1">
      <c r="B1302" s="379"/>
    </row>
    <row r="1303" spans="2:2" s="378" customFormat="1">
      <c r="B1303" s="379"/>
    </row>
    <row r="1304" spans="2:2" s="378" customFormat="1">
      <c r="B1304" s="379"/>
    </row>
    <row r="1305" spans="2:2" s="378" customFormat="1">
      <c r="B1305" s="379"/>
    </row>
    <row r="1306" spans="2:2" s="378" customFormat="1">
      <c r="B1306" s="379"/>
    </row>
    <row r="1307" spans="2:2" s="378" customFormat="1">
      <c r="B1307" s="379"/>
    </row>
    <row r="1308" spans="2:2" s="378" customFormat="1">
      <c r="B1308" s="379"/>
    </row>
    <row r="1309" spans="2:2" s="378" customFormat="1">
      <c r="B1309" s="379"/>
    </row>
    <row r="1310" spans="2:2" s="378" customFormat="1">
      <c r="B1310" s="379"/>
    </row>
    <row r="1311" spans="2:2" s="378" customFormat="1">
      <c r="B1311" s="379"/>
    </row>
    <row r="1312" spans="2:2" s="378" customFormat="1">
      <c r="B1312" s="379"/>
    </row>
    <row r="1313" spans="2:2" s="378" customFormat="1">
      <c r="B1313" s="379"/>
    </row>
    <row r="1314" spans="2:2" s="378" customFormat="1">
      <c r="B1314" s="379"/>
    </row>
    <row r="1315" spans="2:2" s="378" customFormat="1">
      <c r="B1315" s="379"/>
    </row>
    <row r="1316" spans="2:2" s="378" customFormat="1">
      <c r="B1316" s="379"/>
    </row>
    <row r="1317" spans="2:2" s="378" customFormat="1">
      <c r="B1317" s="379"/>
    </row>
    <row r="1318" spans="2:2" s="378" customFormat="1">
      <c r="B1318" s="379"/>
    </row>
    <row r="1319" spans="2:2" s="378" customFormat="1">
      <c r="B1319" s="379"/>
    </row>
    <row r="1320" spans="2:2" s="378" customFormat="1">
      <c r="B1320" s="379"/>
    </row>
    <row r="1321" spans="2:2" s="378" customFormat="1">
      <c r="B1321" s="379"/>
    </row>
    <row r="1322" spans="2:2" s="378" customFormat="1">
      <c r="B1322" s="379"/>
    </row>
    <row r="1323" spans="2:2" s="378" customFormat="1">
      <c r="B1323" s="379"/>
    </row>
    <row r="1324" spans="2:2" s="378" customFormat="1">
      <c r="B1324" s="379"/>
    </row>
    <row r="1325" spans="2:2" s="378" customFormat="1">
      <c r="B1325" s="379"/>
    </row>
    <row r="1326" spans="2:2" s="378" customFormat="1">
      <c r="B1326" s="379"/>
    </row>
    <row r="1327" spans="2:2" s="378" customFormat="1">
      <c r="B1327" s="379"/>
    </row>
    <row r="1328" spans="2:2" s="378" customFormat="1">
      <c r="B1328" s="379"/>
    </row>
    <row r="1329" spans="2:2" s="378" customFormat="1">
      <c r="B1329" s="379"/>
    </row>
    <row r="1330" spans="2:2" s="378" customFormat="1">
      <c r="B1330" s="379"/>
    </row>
    <row r="1331" spans="2:2" s="378" customFormat="1">
      <c r="B1331" s="379"/>
    </row>
    <row r="1332" spans="2:2" s="378" customFormat="1">
      <c r="B1332" s="379"/>
    </row>
    <row r="1333" spans="2:2" s="378" customFormat="1">
      <c r="B1333" s="379"/>
    </row>
    <row r="1334" spans="2:2" s="378" customFormat="1">
      <c r="B1334" s="379"/>
    </row>
    <row r="1335" spans="2:2" s="378" customFormat="1">
      <c r="B1335" s="379"/>
    </row>
    <row r="1336" spans="2:2" s="378" customFormat="1">
      <c r="B1336" s="379"/>
    </row>
    <row r="1337" spans="2:2" s="378" customFormat="1">
      <c r="B1337" s="379"/>
    </row>
    <row r="1338" spans="2:2" s="378" customFormat="1">
      <c r="B1338" s="379"/>
    </row>
    <row r="1339" spans="2:2" s="378" customFormat="1">
      <c r="B1339" s="379"/>
    </row>
    <row r="1340" spans="2:2" s="378" customFormat="1">
      <c r="B1340" s="379"/>
    </row>
    <row r="1341" spans="2:2" s="378" customFormat="1">
      <c r="B1341" s="379"/>
    </row>
    <row r="1342" spans="2:2" s="378" customFormat="1">
      <c r="B1342" s="379"/>
    </row>
    <row r="1343" spans="2:2" s="378" customFormat="1">
      <c r="B1343" s="379"/>
    </row>
    <row r="1344" spans="2:2" s="378" customFormat="1">
      <c r="B1344" s="379"/>
    </row>
    <row r="1345" spans="2:2" s="378" customFormat="1">
      <c r="B1345" s="379"/>
    </row>
    <row r="1346" spans="2:2" s="378" customFormat="1">
      <c r="B1346" s="379"/>
    </row>
    <row r="1347" spans="2:2" s="378" customFormat="1">
      <c r="B1347" s="379"/>
    </row>
    <row r="1348" spans="2:2" s="378" customFormat="1">
      <c r="B1348" s="379"/>
    </row>
    <row r="1349" spans="2:2" s="378" customFormat="1">
      <c r="B1349" s="379"/>
    </row>
    <row r="1350" spans="2:2" s="378" customFormat="1">
      <c r="B1350" s="379"/>
    </row>
    <row r="1351" spans="2:2" s="378" customFormat="1">
      <c r="B1351" s="379"/>
    </row>
    <row r="1352" spans="2:2" s="378" customFormat="1">
      <c r="B1352" s="379"/>
    </row>
    <row r="1353" spans="2:2" s="378" customFormat="1">
      <c r="B1353" s="379"/>
    </row>
    <row r="1354" spans="2:2" s="378" customFormat="1">
      <c r="B1354" s="379"/>
    </row>
    <row r="1355" spans="2:2" s="378" customFormat="1">
      <c r="B1355" s="379"/>
    </row>
    <row r="1356" spans="2:2" s="378" customFormat="1">
      <c r="B1356" s="379"/>
    </row>
    <row r="1357" spans="2:2" s="378" customFormat="1">
      <c r="B1357" s="379"/>
    </row>
    <row r="1358" spans="2:2" s="378" customFormat="1">
      <c r="B1358" s="379"/>
    </row>
    <row r="1359" spans="2:2" s="378" customFormat="1">
      <c r="B1359" s="379"/>
    </row>
    <row r="1360" spans="2:2" s="378" customFormat="1">
      <c r="B1360" s="379"/>
    </row>
    <row r="1361" spans="2:2" s="378" customFormat="1">
      <c r="B1361" s="379"/>
    </row>
    <row r="1362" spans="2:2" s="378" customFormat="1">
      <c r="B1362" s="379"/>
    </row>
    <row r="1363" spans="2:2" s="378" customFormat="1">
      <c r="B1363" s="379"/>
    </row>
    <row r="1364" spans="2:2" s="378" customFormat="1">
      <c r="B1364" s="379"/>
    </row>
    <row r="1365" spans="2:2" s="378" customFormat="1">
      <c r="B1365" s="379"/>
    </row>
    <row r="1366" spans="2:2" s="378" customFormat="1">
      <c r="B1366" s="379"/>
    </row>
    <row r="1367" spans="2:2" s="378" customFormat="1">
      <c r="B1367" s="379"/>
    </row>
    <row r="1368" spans="2:2" s="378" customFormat="1">
      <c r="B1368" s="379"/>
    </row>
    <row r="1369" spans="2:2" s="378" customFormat="1">
      <c r="B1369" s="379"/>
    </row>
    <row r="1370" spans="2:2" s="378" customFormat="1">
      <c r="B1370" s="379"/>
    </row>
    <row r="1371" spans="2:2" s="378" customFormat="1">
      <c r="B1371" s="379"/>
    </row>
    <row r="1372" spans="2:2" s="378" customFormat="1">
      <c r="B1372" s="379"/>
    </row>
    <row r="1373" spans="2:2" s="378" customFormat="1">
      <c r="B1373" s="379"/>
    </row>
    <row r="1374" spans="2:2" s="378" customFormat="1">
      <c r="B1374" s="379"/>
    </row>
    <row r="1375" spans="2:2" s="378" customFormat="1">
      <c r="B1375" s="379"/>
    </row>
    <row r="1376" spans="2:2" s="378" customFormat="1">
      <c r="B1376" s="379"/>
    </row>
    <row r="1377" spans="2:2" s="378" customFormat="1">
      <c r="B1377" s="379"/>
    </row>
    <row r="1378" spans="2:2" s="378" customFormat="1">
      <c r="B1378" s="379"/>
    </row>
    <row r="1379" spans="2:2" s="378" customFormat="1">
      <c r="B1379" s="379"/>
    </row>
    <row r="1380" spans="2:2" s="378" customFormat="1">
      <c r="B1380" s="379"/>
    </row>
    <row r="1381" spans="2:2" s="378" customFormat="1">
      <c r="B1381" s="379"/>
    </row>
    <row r="1382" spans="2:2" s="378" customFormat="1">
      <c r="B1382" s="379"/>
    </row>
    <row r="1383" spans="2:2" s="378" customFormat="1">
      <c r="B1383" s="379"/>
    </row>
    <row r="1384" spans="2:2" s="378" customFormat="1">
      <c r="B1384" s="379"/>
    </row>
    <row r="1385" spans="2:2" s="378" customFormat="1">
      <c r="B1385" s="379"/>
    </row>
    <row r="1386" spans="2:2" s="378" customFormat="1">
      <c r="B1386" s="379"/>
    </row>
    <row r="1387" spans="2:2" s="378" customFormat="1">
      <c r="B1387" s="379"/>
    </row>
    <row r="1388" spans="2:2" s="378" customFormat="1">
      <c r="B1388" s="379"/>
    </row>
    <row r="1389" spans="2:2" s="378" customFormat="1">
      <c r="B1389" s="379"/>
    </row>
    <row r="1390" spans="2:2" s="378" customFormat="1">
      <c r="B1390" s="379"/>
    </row>
    <row r="1391" spans="2:2" s="378" customFormat="1">
      <c r="B1391" s="379"/>
    </row>
    <row r="1392" spans="2:2" s="378" customFormat="1">
      <c r="B1392" s="379"/>
    </row>
    <row r="1393" spans="2:2" s="378" customFormat="1">
      <c r="B1393" s="379"/>
    </row>
    <row r="1394" spans="2:2" s="378" customFormat="1">
      <c r="B1394" s="379"/>
    </row>
    <row r="1395" spans="2:2" s="378" customFormat="1">
      <c r="B1395" s="379"/>
    </row>
    <row r="1396" spans="2:2" s="378" customFormat="1">
      <c r="B1396" s="379"/>
    </row>
    <row r="1397" spans="2:2" s="378" customFormat="1">
      <c r="B1397" s="379"/>
    </row>
    <row r="1398" spans="2:2" s="378" customFormat="1">
      <c r="B1398" s="379"/>
    </row>
    <row r="1399" spans="2:2" s="378" customFormat="1">
      <c r="B1399" s="379"/>
    </row>
    <row r="1400" spans="2:2" s="378" customFormat="1">
      <c r="B1400" s="379"/>
    </row>
    <row r="1401" spans="2:2" s="378" customFormat="1">
      <c r="B1401" s="379"/>
    </row>
    <row r="1402" spans="2:2" s="378" customFormat="1">
      <c r="B1402" s="379"/>
    </row>
    <row r="1403" spans="2:2" s="378" customFormat="1">
      <c r="B1403" s="379"/>
    </row>
    <row r="1404" spans="2:2" s="378" customFormat="1">
      <c r="B1404" s="379"/>
    </row>
    <row r="1405" spans="2:2" s="378" customFormat="1">
      <c r="B1405" s="379"/>
    </row>
    <row r="1406" spans="2:2" s="378" customFormat="1">
      <c r="B1406" s="379"/>
    </row>
    <row r="1407" spans="2:2" s="378" customFormat="1">
      <c r="B1407" s="379"/>
    </row>
    <row r="1408" spans="2:2" s="378" customFormat="1">
      <c r="B1408" s="379"/>
    </row>
    <row r="1409" spans="2:2" s="378" customFormat="1">
      <c r="B1409" s="379"/>
    </row>
    <row r="1410" spans="2:2" s="378" customFormat="1">
      <c r="B1410" s="379"/>
    </row>
    <row r="1411" spans="2:2" s="378" customFormat="1">
      <c r="B1411" s="379"/>
    </row>
    <row r="1412" spans="2:2" s="378" customFormat="1">
      <c r="B1412" s="379"/>
    </row>
    <row r="1413" spans="2:2" s="378" customFormat="1">
      <c r="B1413" s="379"/>
    </row>
    <row r="1414" spans="2:2" s="378" customFormat="1">
      <c r="B1414" s="379"/>
    </row>
    <row r="1415" spans="2:2" s="378" customFormat="1">
      <c r="B1415" s="379"/>
    </row>
    <row r="1416" spans="2:2" s="378" customFormat="1">
      <c r="B1416" s="379"/>
    </row>
    <row r="1417" spans="2:2" s="378" customFormat="1">
      <c r="B1417" s="379"/>
    </row>
    <row r="1418" spans="2:2" s="378" customFormat="1">
      <c r="B1418" s="379"/>
    </row>
    <row r="1419" spans="2:2" s="378" customFormat="1">
      <c r="B1419" s="379"/>
    </row>
    <row r="1420" spans="2:2" s="378" customFormat="1">
      <c r="B1420" s="379"/>
    </row>
    <row r="1421" spans="2:2" s="378" customFormat="1">
      <c r="B1421" s="379"/>
    </row>
    <row r="1422" spans="2:2" s="378" customFormat="1">
      <c r="B1422" s="379"/>
    </row>
    <row r="1423" spans="2:2" s="378" customFormat="1">
      <c r="B1423" s="379"/>
    </row>
    <row r="1424" spans="2:2" s="378" customFormat="1">
      <c r="B1424" s="379"/>
    </row>
    <row r="1425" spans="2:2" s="378" customFormat="1">
      <c r="B1425" s="379"/>
    </row>
    <row r="1426" spans="2:2" s="378" customFormat="1">
      <c r="B1426" s="379"/>
    </row>
    <row r="1427" spans="2:2" s="378" customFormat="1">
      <c r="B1427" s="379"/>
    </row>
    <row r="1428" spans="2:2" s="378" customFormat="1">
      <c r="B1428" s="379"/>
    </row>
    <row r="1429" spans="2:2" s="378" customFormat="1">
      <c r="B1429" s="379"/>
    </row>
    <row r="1430" spans="2:2" s="378" customFormat="1">
      <c r="B1430" s="379"/>
    </row>
    <row r="1431" spans="2:2" s="378" customFormat="1">
      <c r="B1431" s="379"/>
    </row>
    <row r="1432" spans="2:2" s="378" customFormat="1">
      <c r="B1432" s="379"/>
    </row>
    <row r="1433" spans="2:2" s="378" customFormat="1">
      <c r="B1433" s="379"/>
    </row>
    <row r="1434" spans="2:2" s="378" customFormat="1">
      <c r="B1434" s="379"/>
    </row>
    <row r="1435" spans="2:2" s="378" customFormat="1">
      <c r="B1435" s="379"/>
    </row>
    <row r="1436" spans="2:2" s="378" customFormat="1">
      <c r="B1436" s="379"/>
    </row>
    <row r="1437" spans="2:2" s="378" customFormat="1">
      <c r="B1437" s="379"/>
    </row>
    <row r="1438" spans="2:2" s="378" customFormat="1">
      <c r="B1438" s="379"/>
    </row>
    <row r="1439" spans="2:2" s="378" customFormat="1">
      <c r="B1439" s="379"/>
    </row>
    <row r="1440" spans="2:2" s="378" customFormat="1">
      <c r="B1440" s="379"/>
    </row>
    <row r="1441" spans="2:2" s="378" customFormat="1">
      <c r="B1441" s="379"/>
    </row>
    <row r="1442" spans="2:2" s="378" customFormat="1">
      <c r="B1442" s="379"/>
    </row>
    <row r="1443" spans="2:2" s="378" customFormat="1">
      <c r="B1443" s="379"/>
    </row>
    <row r="1444" spans="2:2" s="378" customFormat="1">
      <c r="B1444" s="379"/>
    </row>
    <row r="1445" spans="2:2" s="378" customFormat="1">
      <c r="B1445" s="379"/>
    </row>
    <row r="1446" spans="2:2" s="378" customFormat="1">
      <c r="B1446" s="379"/>
    </row>
    <row r="1447" spans="2:2" s="378" customFormat="1">
      <c r="B1447" s="379"/>
    </row>
    <row r="1448" spans="2:2" s="378" customFormat="1">
      <c r="B1448" s="379"/>
    </row>
    <row r="1449" spans="2:2" s="378" customFormat="1">
      <c r="B1449" s="379"/>
    </row>
    <row r="1450" spans="2:2" s="378" customFormat="1">
      <c r="B1450" s="379"/>
    </row>
    <row r="1451" spans="2:2" s="378" customFormat="1">
      <c r="B1451" s="379"/>
    </row>
    <row r="1452" spans="2:2" s="378" customFormat="1">
      <c r="B1452" s="379"/>
    </row>
    <row r="1453" spans="2:2" s="378" customFormat="1">
      <c r="B1453" s="379"/>
    </row>
    <row r="1454" spans="2:2" s="378" customFormat="1">
      <c r="B1454" s="379"/>
    </row>
    <row r="1455" spans="2:2" s="378" customFormat="1">
      <c r="B1455" s="379"/>
    </row>
    <row r="1456" spans="2:2" s="378" customFormat="1">
      <c r="B1456" s="379"/>
    </row>
    <row r="1457" spans="2:2" s="378" customFormat="1">
      <c r="B1457" s="379"/>
    </row>
    <row r="1458" spans="2:2" s="378" customFormat="1">
      <c r="B1458" s="379"/>
    </row>
    <row r="1459" spans="2:2" s="378" customFormat="1">
      <c r="B1459" s="379"/>
    </row>
    <row r="1460" spans="2:2" s="378" customFormat="1">
      <c r="B1460" s="379"/>
    </row>
    <row r="1461" spans="2:2" s="378" customFormat="1">
      <c r="B1461" s="379"/>
    </row>
    <row r="1462" spans="2:2" s="378" customFormat="1">
      <c r="B1462" s="379"/>
    </row>
    <row r="1463" spans="2:2" s="378" customFormat="1">
      <c r="B1463" s="379"/>
    </row>
    <row r="1464" spans="2:2" s="378" customFormat="1">
      <c r="B1464" s="379"/>
    </row>
    <row r="1465" spans="2:2" s="378" customFormat="1">
      <c r="B1465" s="379"/>
    </row>
    <row r="1466" spans="2:2" s="378" customFormat="1">
      <c r="B1466" s="379"/>
    </row>
    <row r="1467" spans="2:2" s="378" customFormat="1">
      <c r="B1467" s="379"/>
    </row>
    <row r="1468" spans="2:2" s="378" customFormat="1">
      <c r="B1468" s="379"/>
    </row>
    <row r="1469" spans="2:2" s="378" customFormat="1">
      <c r="B1469" s="379"/>
    </row>
    <row r="1470" spans="2:2" s="378" customFormat="1">
      <c r="B1470" s="379"/>
    </row>
    <row r="1471" spans="2:2" s="378" customFormat="1">
      <c r="B1471" s="379"/>
    </row>
    <row r="1472" spans="2:2" s="378" customFormat="1">
      <c r="B1472" s="379"/>
    </row>
    <row r="1473" spans="2:2" s="378" customFormat="1">
      <c r="B1473" s="379"/>
    </row>
    <row r="1474" spans="2:2" s="378" customFormat="1">
      <c r="B1474" s="379"/>
    </row>
    <row r="1475" spans="2:2" s="378" customFormat="1">
      <c r="B1475" s="379"/>
    </row>
    <row r="1476" spans="2:2" s="378" customFormat="1">
      <c r="B1476" s="379"/>
    </row>
    <row r="1477" spans="2:2" s="378" customFormat="1">
      <c r="B1477" s="379"/>
    </row>
    <row r="1478" spans="2:2" s="378" customFormat="1">
      <c r="B1478" s="379"/>
    </row>
    <row r="1479" spans="2:2" s="378" customFormat="1">
      <c r="B1479" s="379"/>
    </row>
    <row r="1480" spans="2:2" s="378" customFormat="1">
      <c r="B1480" s="379"/>
    </row>
    <row r="1481" spans="2:2" s="378" customFormat="1">
      <c r="B1481" s="379"/>
    </row>
    <row r="1482" spans="2:2" s="378" customFormat="1">
      <c r="B1482" s="379"/>
    </row>
    <row r="1483" spans="2:2" s="378" customFormat="1">
      <c r="B1483" s="379"/>
    </row>
    <row r="1484" spans="2:2" s="378" customFormat="1">
      <c r="B1484" s="379"/>
    </row>
    <row r="1485" spans="2:2" s="378" customFormat="1">
      <c r="B1485" s="379"/>
    </row>
    <row r="1486" spans="2:2" s="378" customFormat="1">
      <c r="B1486" s="379"/>
    </row>
    <row r="1487" spans="2:2" s="378" customFormat="1">
      <c r="B1487" s="379"/>
    </row>
    <row r="1488" spans="2:2" s="378" customFormat="1">
      <c r="B1488" s="379"/>
    </row>
    <row r="1489" spans="2:2" s="378" customFormat="1">
      <c r="B1489" s="379"/>
    </row>
    <row r="1490" spans="2:2" s="378" customFormat="1">
      <c r="B1490" s="379"/>
    </row>
    <row r="1491" spans="2:2" s="378" customFormat="1">
      <c r="B1491" s="379"/>
    </row>
    <row r="1492" spans="2:2" s="378" customFormat="1">
      <c r="B1492" s="379"/>
    </row>
    <row r="1493" spans="2:2" s="378" customFormat="1">
      <c r="B1493" s="379"/>
    </row>
    <row r="1494" spans="2:2" s="378" customFormat="1">
      <c r="B1494" s="379"/>
    </row>
    <row r="1495" spans="2:2" s="378" customFormat="1">
      <c r="B1495" s="379"/>
    </row>
    <row r="1496" spans="2:2" s="378" customFormat="1">
      <c r="B1496" s="379"/>
    </row>
    <row r="1497" spans="2:2" s="378" customFormat="1">
      <c r="B1497" s="379"/>
    </row>
    <row r="1498" spans="2:2" s="378" customFormat="1">
      <c r="B1498" s="379"/>
    </row>
    <row r="1499" spans="2:2" s="378" customFormat="1">
      <c r="B1499" s="379"/>
    </row>
    <row r="1500" spans="2:2" s="378" customFormat="1">
      <c r="B1500" s="379"/>
    </row>
    <row r="1501" spans="2:2" s="378" customFormat="1">
      <c r="B1501" s="379"/>
    </row>
    <row r="1502" spans="2:2" s="378" customFormat="1">
      <c r="B1502" s="379"/>
    </row>
    <row r="1503" spans="2:2" s="378" customFormat="1">
      <c r="B1503" s="379"/>
    </row>
    <row r="1504" spans="2:2" s="378" customFormat="1">
      <c r="B1504" s="379"/>
    </row>
    <row r="1505" spans="2:2" s="378" customFormat="1">
      <c r="B1505" s="379"/>
    </row>
    <row r="1506" spans="2:2" s="378" customFormat="1">
      <c r="B1506" s="379"/>
    </row>
    <row r="1507" spans="2:2" s="378" customFormat="1">
      <c r="B1507" s="379"/>
    </row>
    <row r="1508" spans="2:2" s="378" customFormat="1">
      <c r="B1508" s="379"/>
    </row>
    <row r="1509" spans="2:2" s="378" customFormat="1">
      <c r="B1509" s="379"/>
    </row>
    <row r="1510" spans="2:2" s="378" customFormat="1">
      <c r="B1510" s="379"/>
    </row>
    <row r="1511" spans="2:2" s="378" customFormat="1">
      <c r="B1511" s="379"/>
    </row>
    <row r="1512" spans="2:2" s="378" customFormat="1">
      <c r="B1512" s="379"/>
    </row>
    <row r="1513" spans="2:2" s="378" customFormat="1">
      <c r="B1513" s="379"/>
    </row>
    <row r="1514" spans="2:2" s="378" customFormat="1">
      <c r="B1514" s="379"/>
    </row>
    <row r="1515" spans="2:2" s="378" customFormat="1">
      <c r="B1515" s="379"/>
    </row>
    <row r="1516" spans="2:2" s="378" customFormat="1">
      <c r="B1516" s="379"/>
    </row>
    <row r="1517" spans="2:2" s="378" customFormat="1">
      <c r="B1517" s="379"/>
    </row>
    <row r="1518" spans="2:2" s="378" customFormat="1">
      <c r="B1518" s="379"/>
    </row>
    <row r="1519" spans="2:2" s="378" customFormat="1">
      <c r="B1519" s="379"/>
    </row>
    <row r="1520" spans="2:2" s="378" customFormat="1">
      <c r="B1520" s="379"/>
    </row>
    <row r="1521" spans="2:2" s="378" customFormat="1">
      <c r="B1521" s="379"/>
    </row>
    <row r="1522" spans="2:2" s="378" customFormat="1">
      <c r="B1522" s="379"/>
    </row>
    <row r="1523" spans="2:2" s="378" customFormat="1">
      <c r="B1523" s="379"/>
    </row>
    <row r="1524" spans="2:2" s="378" customFormat="1">
      <c r="B1524" s="379"/>
    </row>
    <row r="1525" spans="2:2" s="378" customFormat="1">
      <c r="B1525" s="379"/>
    </row>
    <row r="1526" spans="2:2" s="378" customFormat="1">
      <c r="B1526" s="379"/>
    </row>
    <row r="1527" spans="2:2" s="378" customFormat="1">
      <c r="B1527" s="379"/>
    </row>
    <row r="1528" spans="2:2" s="378" customFormat="1">
      <c r="B1528" s="379"/>
    </row>
    <row r="1529" spans="2:2" s="378" customFormat="1">
      <c r="B1529" s="379"/>
    </row>
    <row r="1530" spans="2:2" s="378" customFormat="1">
      <c r="B1530" s="379"/>
    </row>
    <row r="1531" spans="2:2" s="378" customFormat="1">
      <c r="B1531" s="379"/>
    </row>
    <row r="1532" spans="2:2" s="378" customFormat="1">
      <c r="B1532" s="379"/>
    </row>
    <row r="1533" spans="2:2" s="378" customFormat="1">
      <c r="B1533" s="379"/>
    </row>
    <row r="1534" spans="2:2" s="378" customFormat="1">
      <c r="B1534" s="379"/>
    </row>
    <row r="1535" spans="2:2" s="378" customFormat="1">
      <c r="B1535" s="379"/>
    </row>
    <row r="1536" spans="2:2" s="378" customFormat="1">
      <c r="B1536" s="379"/>
    </row>
    <row r="1537" spans="2:2" s="378" customFormat="1">
      <c r="B1537" s="379"/>
    </row>
    <row r="1538" spans="2:2" s="378" customFormat="1">
      <c r="B1538" s="379"/>
    </row>
    <row r="1539" spans="2:2" s="378" customFormat="1">
      <c r="B1539" s="379"/>
    </row>
    <row r="1540" spans="2:2" s="378" customFormat="1">
      <c r="B1540" s="379"/>
    </row>
    <row r="1541" spans="2:2" s="378" customFormat="1">
      <c r="B1541" s="379"/>
    </row>
    <row r="1542" spans="2:2" s="378" customFormat="1">
      <c r="B1542" s="379"/>
    </row>
    <row r="1543" spans="2:2" s="378" customFormat="1">
      <c r="B1543" s="379"/>
    </row>
    <row r="1544" spans="2:2" s="378" customFormat="1">
      <c r="B1544" s="379"/>
    </row>
    <row r="1545" spans="2:2" s="378" customFormat="1">
      <c r="B1545" s="379"/>
    </row>
    <row r="1546" spans="2:2" s="378" customFormat="1">
      <c r="B1546" s="379"/>
    </row>
    <row r="1547" spans="2:2" s="378" customFormat="1">
      <c r="B1547" s="379"/>
    </row>
    <row r="1548" spans="2:2" s="378" customFormat="1">
      <c r="B1548" s="379"/>
    </row>
    <row r="1549" spans="2:2" s="378" customFormat="1">
      <c r="B1549" s="379"/>
    </row>
    <row r="1550" spans="2:2" s="378" customFormat="1">
      <c r="B1550" s="379"/>
    </row>
    <row r="1551" spans="2:2" s="378" customFormat="1">
      <c r="B1551" s="379"/>
    </row>
    <row r="1552" spans="2:2" s="378" customFormat="1">
      <c r="B1552" s="379"/>
    </row>
    <row r="1553" spans="2:2" s="378" customFormat="1">
      <c r="B1553" s="379"/>
    </row>
    <row r="1554" spans="2:2" s="378" customFormat="1">
      <c r="B1554" s="379"/>
    </row>
    <row r="1555" spans="2:2" s="378" customFormat="1">
      <c r="B1555" s="379"/>
    </row>
    <row r="1556" spans="2:2" s="378" customFormat="1">
      <c r="B1556" s="379"/>
    </row>
    <row r="1557" spans="2:2" s="378" customFormat="1">
      <c r="B1557" s="379"/>
    </row>
    <row r="1558" spans="2:2" s="378" customFormat="1">
      <c r="B1558" s="379"/>
    </row>
    <row r="1559" spans="2:2" s="378" customFormat="1">
      <c r="B1559" s="379"/>
    </row>
    <row r="1560" spans="2:2" s="378" customFormat="1">
      <c r="B1560" s="379"/>
    </row>
    <row r="1561" spans="2:2" s="378" customFormat="1">
      <c r="B1561" s="379"/>
    </row>
    <row r="1562" spans="2:2" s="378" customFormat="1">
      <c r="B1562" s="379"/>
    </row>
    <row r="1563" spans="2:2" s="378" customFormat="1">
      <c r="B1563" s="379"/>
    </row>
    <row r="1564" spans="2:2" s="378" customFormat="1">
      <c r="B1564" s="379"/>
    </row>
    <row r="1565" spans="2:2" s="378" customFormat="1">
      <c r="B1565" s="379"/>
    </row>
    <row r="1566" spans="2:2" s="378" customFormat="1">
      <c r="B1566" s="379"/>
    </row>
    <row r="1567" spans="2:2" s="378" customFormat="1">
      <c r="B1567" s="379"/>
    </row>
    <row r="1568" spans="2:2" s="378" customFormat="1">
      <c r="B1568" s="379"/>
    </row>
    <row r="1569" spans="2:2" s="378" customFormat="1">
      <c r="B1569" s="379"/>
    </row>
    <row r="1570" spans="2:2" s="378" customFormat="1">
      <c r="B1570" s="379"/>
    </row>
    <row r="1571" spans="2:2" s="378" customFormat="1">
      <c r="B1571" s="379"/>
    </row>
    <row r="1572" spans="2:2" s="378" customFormat="1">
      <c r="B1572" s="379"/>
    </row>
    <row r="1573" spans="2:2" s="378" customFormat="1">
      <c r="B1573" s="379"/>
    </row>
    <row r="1574" spans="2:2" s="378" customFormat="1">
      <c r="B1574" s="379"/>
    </row>
    <row r="1575" spans="2:2" s="378" customFormat="1">
      <c r="B1575" s="379"/>
    </row>
    <row r="1576" spans="2:2" s="378" customFormat="1">
      <c r="B1576" s="379"/>
    </row>
    <row r="1577" spans="2:2" s="378" customFormat="1">
      <c r="B1577" s="379"/>
    </row>
    <row r="1578" spans="2:2" s="378" customFormat="1">
      <c r="B1578" s="379"/>
    </row>
    <row r="1579" spans="2:2" s="378" customFormat="1">
      <c r="B1579" s="379"/>
    </row>
    <row r="1580" spans="2:2" s="378" customFormat="1">
      <c r="B1580" s="379"/>
    </row>
    <row r="1581" spans="2:2" s="378" customFormat="1">
      <c r="B1581" s="379"/>
    </row>
    <row r="1582" spans="2:2" s="378" customFormat="1">
      <c r="B1582" s="379"/>
    </row>
    <row r="1583" spans="2:2" s="378" customFormat="1">
      <c r="B1583" s="379"/>
    </row>
    <row r="1584" spans="2:2" s="378" customFormat="1">
      <c r="B1584" s="379"/>
    </row>
    <row r="1585" spans="2:2" s="378" customFormat="1">
      <c r="B1585" s="379"/>
    </row>
    <row r="1586" spans="2:2" s="378" customFormat="1">
      <c r="B1586" s="379"/>
    </row>
    <row r="1587" spans="2:2" s="378" customFormat="1">
      <c r="B1587" s="379"/>
    </row>
    <row r="1588" spans="2:2" s="378" customFormat="1">
      <c r="B1588" s="379"/>
    </row>
    <row r="1589" spans="2:2" s="378" customFormat="1">
      <c r="B1589" s="379"/>
    </row>
    <row r="1590" spans="2:2" s="378" customFormat="1">
      <c r="B1590" s="379"/>
    </row>
    <row r="1591" spans="2:2" s="378" customFormat="1">
      <c r="B1591" s="379"/>
    </row>
    <row r="1592" spans="2:2" s="378" customFormat="1">
      <c r="B1592" s="379"/>
    </row>
    <row r="1593" spans="2:2" s="378" customFormat="1">
      <c r="B1593" s="379"/>
    </row>
    <row r="1594" spans="2:2" s="378" customFormat="1">
      <c r="B1594" s="379"/>
    </row>
    <row r="1595" spans="2:2" s="378" customFormat="1">
      <c r="B1595" s="379"/>
    </row>
    <row r="1596" spans="2:2" s="378" customFormat="1">
      <c r="B1596" s="379"/>
    </row>
    <row r="1597" spans="2:2" s="378" customFormat="1">
      <c r="B1597" s="379"/>
    </row>
    <row r="1598" spans="2:2" s="378" customFormat="1">
      <c r="B1598" s="379"/>
    </row>
    <row r="1599" spans="2:2" s="378" customFormat="1">
      <c r="B1599" s="379"/>
    </row>
    <row r="1600" spans="2:2" s="378" customFormat="1">
      <c r="B1600" s="379"/>
    </row>
    <row r="1601" spans="2:2" s="378" customFormat="1">
      <c r="B1601" s="379"/>
    </row>
    <row r="1602" spans="2:2" s="378" customFormat="1">
      <c r="B1602" s="379"/>
    </row>
    <row r="1603" spans="2:2" s="378" customFormat="1">
      <c r="B1603" s="379"/>
    </row>
    <row r="1604" spans="2:2" s="378" customFormat="1">
      <c r="B1604" s="379"/>
    </row>
    <row r="1605" spans="2:2" s="378" customFormat="1">
      <c r="B1605" s="379"/>
    </row>
    <row r="1606" spans="2:2" s="378" customFormat="1">
      <c r="B1606" s="379"/>
    </row>
    <row r="1607" spans="2:2" s="378" customFormat="1">
      <c r="B1607" s="379"/>
    </row>
    <row r="1608" spans="2:2" s="378" customFormat="1">
      <c r="B1608" s="379"/>
    </row>
    <row r="1609" spans="2:2" s="378" customFormat="1">
      <c r="B1609" s="379"/>
    </row>
    <row r="1610" spans="2:2" s="378" customFormat="1">
      <c r="B1610" s="379"/>
    </row>
    <row r="1611" spans="2:2" s="378" customFormat="1">
      <c r="B1611" s="379"/>
    </row>
    <row r="1612" spans="2:2" s="378" customFormat="1">
      <c r="B1612" s="379"/>
    </row>
    <row r="1613" spans="2:2" s="378" customFormat="1">
      <c r="B1613" s="379"/>
    </row>
    <row r="1614" spans="2:2" s="378" customFormat="1">
      <c r="B1614" s="379"/>
    </row>
    <row r="1615" spans="2:2" s="378" customFormat="1">
      <c r="B1615" s="379"/>
    </row>
    <row r="1616" spans="2:2" s="378" customFormat="1">
      <c r="B1616" s="379"/>
    </row>
    <row r="1617" spans="2:2" s="378" customFormat="1">
      <c r="B1617" s="379"/>
    </row>
    <row r="1618" spans="2:2" s="378" customFormat="1">
      <c r="B1618" s="379"/>
    </row>
    <row r="1619" spans="2:2" s="378" customFormat="1">
      <c r="B1619" s="379"/>
    </row>
    <row r="1620" spans="2:2" s="378" customFormat="1">
      <c r="B1620" s="379"/>
    </row>
    <row r="1621" spans="2:2" s="378" customFormat="1">
      <c r="B1621" s="379"/>
    </row>
    <row r="1622" spans="2:2" s="378" customFormat="1">
      <c r="B1622" s="379"/>
    </row>
    <row r="1623" spans="2:2" s="378" customFormat="1">
      <c r="B1623" s="379"/>
    </row>
    <row r="1624" spans="2:2" s="378" customFormat="1">
      <c r="B1624" s="379"/>
    </row>
    <row r="1625" spans="2:2" s="378" customFormat="1">
      <c r="B1625" s="379"/>
    </row>
    <row r="1626" spans="2:2" s="378" customFormat="1">
      <c r="B1626" s="379"/>
    </row>
    <row r="1627" spans="2:2" s="378" customFormat="1">
      <c r="B1627" s="379"/>
    </row>
    <row r="1628" spans="2:2" s="378" customFormat="1">
      <c r="B1628" s="379"/>
    </row>
    <row r="1629" spans="2:2" s="378" customFormat="1">
      <c r="B1629" s="379"/>
    </row>
    <row r="1630" spans="2:2" s="378" customFormat="1">
      <c r="B1630" s="379"/>
    </row>
    <row r="1631" spans="2:2" s="378" customFormat="1">
      <c r="B1631" s="379"/>
    </row>
    <row r="1632" spans="2:2" s="378" customFormat="1">
      <c r="B1632" s="379"/>
    </row>
    <row r="1633" spans="2:2" s="378" customFormat="1">
      <c r="B1633" s="379"/>
    </row>
    <row r="1634" spans="2:2" s="378" customFormat="1">
      <c r="B1634" s="379"/>
    </row>
    <row r="1635" spans="2:2" s="378" customFormat="1">
      <c r="B1635" s="379"/>
    </row>
    <row r="1636" spans="2:2" s="378" customFormat="1">
      <c r="B1636" s="379"/>
    </row>
    <row r="1637" spans="2:2" s="378" customFormat="1">
      <c r="B1637" s="379"/>
    </row>
    <row r="1638" spans="2:2" s="378" customFormat="1">
      <c r="B1638" s="379"/>
    </row>
    <row r="1639" spans="2:2" s="378" customFormat="1">
      <c r="B1639" s="379"/>
    </row>
    <row r="1640" spans="2:2" s="378" customFormat="1">
      <c r="B1640" s="379"/>
    </row>
    <row r="1641" spans="2:2" s="378" customFormat="1">
      <c r="B1641" s="379"/>
    </row>
    <row r="1642" spans="2:2" s="378" customFormat="1">
      <c r="B1642" s="379"/>
    </row>
    <row r="1643" spans="2:2" s="378" customFormat="1">
      <c r="B1643" s="379"/>
    </row>
    <row r="1644" spans="2:2" s="378" customFormat="1">
      <c r="B1644" s="379"/>
    </row>
    <row r="1645" spans="2:2" s="378" customFormat="1">
      <c r="B1645" s="379"/>
    </row>
    <row r="1646" spans="2:2" s="378" customFormat="1">
      <c r="B1646" s="379"/>
    </row>
    <row r="1647" spans="2:2" s="378" customFormat="1">
      <c r="B1647" s="379"/>
    </row>
    <row r="1648" spans="2:2" s="378" customFormat="1">
      <c r="B1648" s="379"/>
    </row>
    <row r="1649" spans="2:2" s="378" customFormat="1">
      <c r="B1649" s="379"/>
    </row>
    <row r="1650" spans="2:2" s="378" customFormat="1">
      <c r="B1650" s="379"/>
    </row>
    <row r="1651" spans="2:2" s="378" customFormat="1">
      <c r="B1651" s="379"/>
    </row>
    <row r="1652" spans="2:2" s="378" customFormat="1">
      <c r="B1652" s="379"/>
    </row>
    <row r="1653" spans="2:2" s="378" customFormat="1">
      <c r="B1653" s="379"/>
    </row>
    <row r="1654" spans="2:2" s="378" customFormat="1">
      <c r="B1654" s="379"/>
    </row>
    <row r="1655" spans="2:2" s="378" customFormat="1">
      <c r="B1655" s="379"/>
    </row>
    <row r="1656" spans="2:2" s="378" customFormat="1">
      <c r="B1656" s="379"/>
    </row>
    <row r="1657" spans="2:2" s="378" customFormat="1">
      <c r="B1657" s="379"/>
    </row>
    <row r="1658" spans="2:2" s="378" customFormat="1">
      <c r="B1658" s="379"/>
    </row>
    <row r="1659" spans="2:2" s="378" customFormat="1">
      <c r="B1659" s="379"/>
    </row>
    <row r="1660" spans="2:2" s="378" customFormat="1">
      <c r="B1660" s="379"/>
    </row>
    <row r="1661" spans="2:2" s="378" customFormat="1">
      <c r="B1661" s="379"/>
    </row>
    <row r="1662" spans="2:2" s="378" customFormat="1">
      <c r="B1662" s="379"/>
    </row>
    <row r="1663" spans="2:2" s="378" customFormat="1">
      <c r="B1663" s="379"/>
    </row>
    <row r="1664" spans="2:2" s="378" customFormat="1">
      <c r="B1664" s="379"/>
    </row>
    <row r="1665" spans="2:2" s="378" customFormat="1">
      <c r="B1665" s="379"/>
    </row>
    <row r="1666" spans="2:2" s="378" customFormat="1">
      <c r="B1666" s="379"/>
    </row>
    <row r="1667" spans="2:2" s="378" customFormat="1">
      <c r="B1667" s="379"/>
    </row>
    <row r="1668" spans="2:2" s="378" customFormat="1">
      <c r="B1668" s="379"/>
    </row>
    <row r="1669" spans="2:2" s="378" customFormat="1">
      <c r="B1669" s="379"/>
    </row>
    <row r="1670" spans="2:2" s="378" customFormat="1">
      <c r="B1670" s="379"/>
    </row>
    <row r="1671" spans="2:2" s="378" customFormat="1">
      <c r="B1671" s="379"/>
    </row>
    <row r="1672" spans="2:2" s="378" customFormat="1">
      <c r="B1672" s="379"/>
    </row>
    <row r="1673" spans="2:2" s="378" customFormat="1">
      <c r="B1673" s="379"/>
    </row>
    <row r="1674" spans="2:2" s="378" customFormat="1">
      <c r="B1674" s="379"/>
    </row>
    <row r="1675" spans="2:2" s="378" customFormat="1">
      <c r="B1675" s="379"/>
    </row>
    <row r="1676" spans="2:2" s="378" customFormat="1">
      <c r="B1676" s="379"/>
    </row>
    <row r="1677" spans="2:2" s="378" customFormat="1">
      <c r="B1677" s="379"/>
    </row>
    <row r="1678" spans="2:2" s="378" customFormat="1">
      <c r="B1678" s="379"/>
    </row>
    <row r="1679" spans="2:2" s="378" customFormat="1">
      <c r="B1679" s="379"/>
    </row>
    <row r="1680" spans="2:2" s="378" customFormat="1">
      <c r="B1680" s="379"/>
    </row>
    <row r="1681" spans="2:2" s="378" customFormat="1">
      <c r="B1681" s="379"/>
    </row>
    <row r="1682" spans="2:2" s="378" customFormat="1">
      <c r="B1682" s="379"/>
    </row>
    <row r="1683" spans="2:2" s="378" customFormat="1">
      <c r="B1683" s="379"/>
    </row>
    <row r="1684" spans="2:2" s="378" customFormat="1">
      <c r="B1684" s="379"/>
    </row>
    <row r="1685" spans="2:2" s="378" customFormat="1">
      <c r="B1685" s="379"/>
    </row>
    <row r="1686" spans="2:2" s="378" customFormat="1">
      <c r="B1686" s="379"/>
    </row>
    <row r="1687" spans="2:2" s="378" customFormat="1">
      <c r="B1687" s="379"/>
    </row>
    <row r="1688" spans="2:2" s="378" customFormat="1">
      <c r="B1688" s="379"/>
    </row>
    <row r="1689" spans="2:2" s="378" customFormat="1">
      <c r="B1689" s="379"/>
    </row>
    <row r="1690" spans="2:2" s="378" customFormat="1">
      <c r="B1690" s="379"/>
    </row>
    <row r="1691" spans="2:2" s="378" customFormat="1">
      <c r="B1691" s="379"/>
    </row>
    <row r="1692" spans="2:2" s="378" customFormat="1">
      <c r="B1692" s="379"/>
    </row>
    <row r="1693" spans="2:2" s="378" customFormat="1">
      <c r="B1693" s="379"/>
    </row>
    <row r="1694" spans="2:2" s="378" customFormat="1">
      <c r="B1694" s="379"/>
    </row>
    <row r="1695" spans="2:2" s="378" customFormat="1">
      <c r="B1695" s="379"/>
    </row>
    <row r="1696" spans="2:2" s="378" customFormat="1">
      <c r="B1696" s="379"/>
    </row>
    <row r="1697" spans="2:2" s="378" customFormat="1">
      <c r="B1697" s="379"/>
    </row>
    <row r="1698" spans="2:2" s="378" customFormat="1">
      <c r="B1698" s="379"/>
    </row>
    <row r="1699" spans="2:2" s="378" customFormat="1">
      <c r="B1699" s="379"/>
    </row>
    <row r="1700" spans="2:2" s="378" customFormat="1">
      <c r="B1700" s="379"/>
    </row>
    <row r="1701" spans="2:2" s="378" customFormat="1">
      <c r="B1701" s="379"/>
    </row>
    <row r="1702" spans="2:2" s="378" customFormat="1">
      <c r="B1702" s="379"/>
    </row>
    <row r="1703" spans="2:2" s="378" customFormat="1">
      <c r="B1703" s="379"/>
    </row>
    <row r="1704" spans="2:2" s="378" customFormat="1">
      <c r="B1704" s="379"/>
    </row>
    <row r="1705" spans="2:2" s="378" customFormat="1">
      <c r="B1705" s="379"/>
    </row>
    <row r="1706" spans="2:2" s="378" customFormat="1">
      <c r="B1706" s="379"/>
    </row>
    <row r="1707" spans="2:2" s="378" customFormat="1">
      <c r="B1707" s="379"/>
    </row>
    <row r="1708" spans="2:2" s="378" customFormat="1">
      <c r="B1708" s="379"/>
    </row>
    <row r="1709" spans="2:2" s="378" customFormat="1">
      <c r="B1709" s="379"/>
    </row>
    <row r="1710" spans="2:2" s="378" customFormat="1">
      <c r="B1710" s="379"/>
    </row>
    <row r="1711" spans="2:2" s="378" customFormat="1">
      <c r="B1711" s="379"/>
    </row>
    <row r="1712" spans="2:2" s="378" customFormat="1">
      <c r="B1712" s="379"/>
    </row>
    <row r="1713" spans="2:2" s="378" customFormat="1">
      <c r="B1713" s="379"/>
    </row>
    <row r="1714" spans="2:2" s="378" customFormat="1">
      <c r="B1714" s="379"/>
    </row>
    <row r="1715" spans="2:2" s="378" customFormat="1">
      <c r="B1715" s="379"/>
    </row>
    <row r="1716" spans="2:2" s="378" customFormat="1">
      <c r="B1716" s="379"/>
    </row>
    <row r="1717" spans="2:2" s="378" customFormat="1">
      <c r="B1717" s="379"/>
    </row>
    <row r="1718" spans="2:2" s="378" customFormat="1">
      <c r="B1718" s="379"/>
    </row>
    <row r="1719" spans="2:2" s="378" customFormat="1">
      <c r="B1719" s="379"/>
    </row>
    <row r="1720" spans="2:2" s="378" customFormat="1">
      <c r="B1720" s="379"/>
    </row>
    <row r="1721" spans="2:2" s="378" customFormat="1">
      <c r="B1721" s="379"/>
    </row>
    <row r="1722" spans="2:2" s="378" customFormat="1">
      <c r="B1722" s="379"/>
    </row>
    <row r="1723" spans="2:2" s="378" customFormat="1">
      <c r="B1723" s="379"/>
    </row>
    <row r="1724" spans="2:2" s="378" customFormat="1">
      <c r="B1724" s="379"/>
    </row>
    <row r="1725" spans="2:2" s="378" customFormat="1">
      <c r="B1725" s="379"/>
    </row>
    <row r="1726" spans="2:2" s="378" customFormat="1">
      <c r="B1726" s="379"/>
    </row>
    <row r="1727" spans="2:2" s="378" customFormat="1">
      <c r="B1727" s="379"/>
    </row>
    <row r="1728" spans="2:2" s="378" customFormat="1">
      <c r="B1728" s="379"/>
    </row>
    <row r="1729" spans="2:2" s="378" customFormat="1">
      <c r="B1729" s="379"/>
    </row>
    <row r="1730" spans="2:2" s="378" customFormat="1">
      <c r="B1730" s="379"/>
    </row>
    <row r="1731" spans="2:2" s="378" customFormat="1">
      <c r="B1731" s="379"/>
    </row>
    <row r="1732" spans="2:2" s="378" customFormat="1">
      <c r="B1732" s="379"/>
    </row>
    <row r="1733" spans="2:2" s="378" customFormat="1">
      <c r="B1733" s="379"/>
    </row>
    <row r="1734" spans="2:2" s="378" customFormat="1">
      <c r="B1734" s="379"/>
    </row>
    <row r="1735" spans="2:2" s="378" customFormat="1">
      <c r="B1735" s="379"/>
    </row>
    <row r="1736" spans="2:2" s="378" customFormat="1">
      <c r="B1736" s="379"/>
    </row>
    <row r="1737" spans="2:2" s="378" customFormat="1">
      <c r="B1737" s="379"/>
    </row>
    <row r="1738" spans="2:2" s="378" customFormat="1">
      <c r="B1738" s="379"/>
    </row>
    <row r="1739" spans="2:2" s="378" customFormat="1">
      <c r="B1739" s="379"/>
    </row>
    <row r="1740" spans="2:2" s="378" customFormat="1">
      <c r="B1740" s="379"/>
    </row>
    <row r="1741" spans="2:2" s="378" customFormat="1">
      <c r="B1741" s="379"/>
    </row>
    <row r="1742" spans="2:2" s="378" customFormat="1">
      <c r="B1742" s="379"/>
    </row>
    <row r="1743" spans="2:2" s="378" customFormat="1">
      <c r="B1743" s="379"/>
    </row>
    <row r="1744" spans="2:2" s="378" customFormat="1">
      <c r="B1744" s="379"/>
    </row>
    <row r="1745" spans="2:2" s="378" customFormat="1">
      <c r="B1745" s="379"/>
    </row>
    <row r="1746" spans="2:2" s="378" customFormat="1">
      <c r="B1746" s="379"/>
    </row>
    <row r="1747" spans="2:2" s="378" customFormat="1">
      <c r="B1747" s="379"/>
    </row>
    <row r="1748" spans="2:2" s="378" customFormat="1">
      <c r="B1748" s="379"/>
    </row>
    <row r="1749" spans="2:2" s="378" customFormat="1">
      <c r="B1749" s="379"/>
    </row>
    <row r="1750" spans="2:2" s="378" customFormat="1">
      <c r="B1750" s="379"/>
    </row>
    <row r="1751" spans="2:2" s="378" customFormat="1">
      <c r="B1751" s="379"/>
    </row>
    <row r="1752" spans="2:2" s="378" customFormat="1">
      <c r="B1752" s="379"/>
    </row>
    <row r="1753" spans="2:2" s="378" customFormat="1">
      <c r="B1753" s="379"/>
    </row>
    <row r="1754" spans="2:2" s="378" customFormat="1">
      <c r="B1754" s="379"/>
    </row>
    <row r="1755" spans="2:2" s="378" customFormat="1">
      <c r="B1755" s="379"/>
    </row>
    <row r="1756" spans="2:2" s="378" customFormat="1">
      <c r="B1756" s="379"/>
    </row>
    <row r="1757" spans="2:2" s="378" customFormat="1">
      <c r="B1757" s="379"/>
    </row>
    <row r="1758" spans="2:2" s="378" customFormat="1">
      <c r="B1758" s="379"/>
    </row>
    <row r="1759" spans="2:2" s="378" customFormat="1">
      <c r="B1759" s="379"/>
    </row>
    <row r="1760" spans="2:2" s="378" customFormat="1">
      <c r="B1760" s="379"/>
    </row>
    <row r="1761" spans="2:2" s="378" customFormat="1">
      <c r="B1761" s="379"/>
    </row>
    <row r="1762" spans="2:2" s="378" customFormat="1">
      <c r="B1762" s="379"/>
    </row>
    <row r="1763" spans="2:2" s="378" customFormat="1">
      <c r="B1763" s="379"/>
    </row>
    <row r="1764" spans="2:2" s="378" customFormat="1">
      <c r="B1764" s="379"/>
    </row>
    <row r="1765" spans="2:2" s="378" customFormat="1">
      <c r="B1765" s="379"/>
    </row>
    <row r="1766" spans="2:2" s="378" customFormat="1">
      <c r="B1766" s="379"/>
    </row>
    <row r="1767" spans="2:2" s="378" customFormat="1">
      <c r="B1767" s="379"/>
    </row>
    <row r="1768" spans="2:2" s="378" customFormat="1">
      <c r="B1768" s="379"/>
    </row>
    <row r="1769" spans="2:2" s="378" customFormat="1">
      <c r="B1769" s="379"/>
    </row>
    <row r="1770" spans="2:2" s="378" customFormat="1">
      <c r="B1770" s="379"/>
    </row>
    <row r="1771" spans="2:2" s="378" customFormat="1">
      <c r="B1771" s="379"/>
    </row>
    <row r="1772" spans="2:2" s="378" customFormat="1">
      <c r="B1772" s="379"/>
    </row>
    <row r="1773" spans="2:2" s="378" customFormat="1">
      <c r="B1773" s="379"/>
    </row>
    <row r="1774" spans="2:2" s="378" customFormat="1">
      <c r="B1774" s="379"/>
    </row>
    <row r="1775" spans="2:2" s="378" customFormat="1">
      <c r="B1775" s="379"/>
    </row>
    <row r="1776" spans="2:2" s="378" customFormat="1">
      <c r="B1776" s="379"/>
    </row>
    <row r="1777" spans="2:2" s="378" customFormat="1">
      <c r="B1777" s="379"/>
    </row>
    <row r="1778" spans="2:2" s="378" customFormat="1">
      <c r="B1778" s="379"/>
    </row>
    <row r="1779" spans="2:2" s="378" customFormat="1">
      <c r="B1779" s="379"/>
    </row>
    <row r="1780" spans="2:2" s="378" customFormat="1">
      <c r="B1780" s="379"/>
    </row>
    <row r="1781" spans="2:2" s="378" customFormat="1">
      <c r="B1781" s="379"/>
    </row>
    <row r="1782" spans="2:2" s="378" customFormat="1">
      <c r="B1782" s="379"/>
    </row>
    <row r="1783" spans="2:2" s="378" customFormat="1">
      <c r="B1783" s="379"/>
    </row>
    <row r="1784" spans="2:2" s="378" customFormat="1">
      <c r="B1784" s="379"/>
    </row>
    <row r="1785" spans="2:2" s="378" customFormat="1">
      <c r="B1785" s="379"/>
    </row>
    <row r="1786" spans="2:2" s="378" customFormat="1">
      <c r="B1786" s="379"/>
    </row>
    <row r="1787" spans="2:2" s="378" customFormat="1">
      <c r="B1787" s="379"/>
    </row>
    <row r="1788" spans="2:2" s="378" customFormat="1">
      <c r="B1788" s="379"/>
    </row>
    <row r="1789" spans="2:2" s="378" customFormat="1">
      <c r="B1789" s="379"/>
    </row>
    <row r="1790" spans="2:2" s="378" customFormat="1">
      <c r="B1790" s="379"/>
    </row>
    <row r="1791" spans="2:2" s="378" customFormat="1">
      <c r="B1791" s="379"/>
    </row>
    <row r="1792" spans="2:2" s="378" customFormat="1">
      <c r="B1792" s="379"/>
    </row>
    <row r="1793" spans="2:2" s="378" customFormat="1">
      <c r="B1793" s="379"/>
    </row>
    <row r="1794" spans="2:2" s="378" customFormat="1">
      <c r="B1794" s="379"/>
    </row>
    <row r="1795" spans="2:2" s="378" customFormat="1">
      <c r="B1795" s="379"/>
    </row>
    <row r="1796" spans="2:2" s="378" customFormat="1">
      <c r="B1796" s="379"/>
    </row>
    <row r="1797" spans="2:2" s="378" customFormat="1">
      <c r="B1797" s="379"/>
    </row>
    <row r="1798" spans="2:2" s="378" customFormat="1">
      <c r="B1798" s="379"/>
    </row>
    <row r="1799" spans="2:2" s="378" customFormat="1">
      <c r="B1799" s="379"/>
    </row>
    <row r="1800" spans="2:2" s="378" customFormat="1">
      <c r="B1800" s="379"/>
    </row>
    <row r="1801" spans="2:2" s="378" customFormat="1">
      <c r="B1801" s="379"/>
    </row>
    <row r="1802" spans="2:2" s="378" customFormat="1">
      <c r="B1802" s="379"/>
    </row>
    <row r="1803" spans="2:2" s="378" customFormat="1">
      <c r="B1803" s="379"/>
    </row>
    <row r="1804" spans="2:2" s="378" customFormat="1">
      <c r="B1804" s="379"/>
    </row>
    <row r="1805" spans="2:2" s="378" customFormat="1">
      <c r="B1805" s="379"/>
    </row>
    <row r="1806" spans="2:2" s="378" customFormat="1">
      <c r="B1806" s="379"/>
    </row>
    <row r="1807" spans="2:2" s="378" customFormat="1">
      <c r="B1807" s="379"/>
    </row>
    <row r="1808" spans="2:2" s="378" customFormat="1">
      <c r="B1808" s="379"/>
    </row>
    <row r="1809" spans="2:2" s="378" customFormat="1">
      <c r="B1809" s="379"/>
    </row>
    <row r="1810" spans="2:2" s="378" customFormat="1">
      <c r="B1810" s="379"/>
    </row>
    <row r="1811" spans="2:2" s="378" customFormat="1">
      <c r="B1811" s="379"/>
    </row>
    <row r="1812" spans="2:2" s="378" customFormat="1">
      <c r="B1812" s="379"/>
    </row>
    <row r="1813" spans="2:2" s="378" customFormat="1">
      <c r="B1813" s="379"/>
    </row>
    <row r="1814" spans="2:2" s="378" customFormat="1">
      <c r="B1814" s="379"/>
    </row>
    <row r="1815" spans="2:2" s="378" customFormat="1">
      <c r="B1815" s="379"/>
    </row>
    <row r="1816" spans="2:2" s="378" customFormat="1">
      <c r="B1816" s="379"/>
    </row>
    <row r="1817" spans="2:2" s="378" customFormat="1">
      <c r="B1817" s="379"/>
    </row>
    <row r="1818" spans="2:2" s="378" customFormat="1">
      <c r="B1818" s="379"/>
    </row>
    <row r="1819" spans="2:2" s="378" customFormat="1">
      <c r="B1819" s="379"/>
    </row>
    <row r="1820" spans="2:2" s="378" customFormat="1">
      <c r="B1820" s="379"/>
    </row>
    <row r="1821" spans="2:2" s="378" customFormat="1">
      <c r="B1821" s="379"/>
    </row>
    <row r="1822" spans="2:2" s="378" customFormat="1">
      <c r="B1822" s="379"/>
    </row>
    <row r="1823" spans="2:2" s="378" customFormat="1">
      <c r="B1823" s="379"/>
    </row>
    <row r="1824" spans="2:2" s="378" customFormat="1">
      <c r="B1824" s="379"/>
    </row>
    <row r="1825" spans="2:2" s="378" customFormat="1">
      <c r="B1825" s="379"/>
    </row>
    <row r="1826" spans="2:2" s="378" customFormat="1">
      <c r="B1826" s="379"/>
    </row>
    <row r="1827" spans="2:2" s="378" customFormat="1">
      <c r="B1827" s="379"/>
    </row>
    <row r="1828" spans="2:2" s="378" customFormat="1">
      <c r="B1828" s="379"/>
    </row>
    <row r="1829" spans="2:2" s="378" customFormat="1">
      <c r="B1829" s="379"/>
    </row>
    <row r="1830" spans="2:2" s="378" customFormat="1">
      <c r="B1830" s="379"/>
    </row>
    <row r="1831" spans="2:2" s="378" customFormat="1">
      <c r="B1831" s="379"/>
    </row>
    <row r="1832" spans="2:2" s="378" customFormat="1">
      <c r="B1832" s="379"/>
    </row>
    <row r="1833" spans="2:2" s="378" customFormat="1">
      <c r="B1833" s="379"/>
    </row>
    <row r="1834" spans="2:2" s="378" customFormat="1">
      <c r="B1834" s="379"/>
    </row>
    <row r="1835" spans="2:2" s="378" customFormat="1">
      <c r="B1835" s="379"/>
    </row>
    <row r="1836" spans="2:2" s="378" customFormat="1">
      <c r="B1836" s="379"/>
    </row>
    <row r="1837" spans="2:2" s="378" customFormat="1">
      <c r="B1837" s="379"/>
    </row>
    <row r="1838" spans="2:2" s="378" customFormat="1">
      <c r="B1838" s="379"/>
    </row>
    <row r="1839" spans="2:2" s="378" customFormat="1">
      <c r="B1839" s="379"/>
    </row>
    <row r="1840" spans="2:2" s="378" customFormat="1">
      <c r="B1840" s="379"/>
    </row>
    <row r="1841" spans="2:2" s="378" customFormat="1">
      <c r="B1841" s="379"/>
    </row>
    <row r="1842" spans="2:2" s="378" customFormat="1">
      <c r="B1842" s="379"/>
    </row>
    <row r="1843" spans="2:2" s="378" customFormat="1">
      <c r="B1843" s="379"/>
    </row>
    <row r="1844" spans="2:2" s="378" customFormat="1">
      <c r="B1844" s="379"/>
    </row>
    <row r="1845" spans="2:2" s="378" customFormat="1">
      <c r="B1845" s="379"/>
    </row>
    <row r="1846" spans="2:2" s="378" customFormat="1">
      <c r="B1846" s="379"/>
    </row>
    <row r="1847" spans="2:2" s="378" customFormat="1">
      <c r="B1847" s="379"/>
    </row>
    <row r="1848" spans="2:2" s="378" customFormat="1">
      <c r="B1848" s="379"/>
    </row>
    <row r="1849" spans="2:2" s="378" customFormat="1">
      <c r="B1849" s="379"/>
    </row>
    <row r="1850" spans="2:2" s="378" customFormat="1">
      <c r="B1850" s="379"/>
    </row>
    <row r="1851" spans="2:2" s="378" customFormat="1">
      <c r="B1851" s="379"/>
    </row>
    <row r="1852" spans="2:2" s="378" customFormat="1">
      <c r="B1852" s="379"/>
    </row>
    <row r="1853" spans="2:2" s="378" customFormat="1">
      <c r="B1853" s="379"/>
    </row>
    <row r="1854" spans="2:2" s="378" customFormat="1">
      <c r="B1854" s="379"/>
    </row>
    <row r="1855" spans="2:2" s="378" customFormat="1">
      <c r="B1855" s="379"/>
    </row>
    <row r="1856" spans="2:2" s="378" customFormat="1">
      <c r="B1856" s="379"/>
    </row>
    <row r="1857" spans="2:2" s="378" customFormat="1">
      <c r="B1857" s="379"/>
    </row>
    <row r="1858" spans="2:2" s="378" customFormat="1">
      <c r="B1858" s="379"/>
    </row>
    <row r="1859" spans="2:2" s="378" customFormat="1">
      <c r="B1859" s="379"/>
    </row>
    <row r="1860" spans="2:2" s="378" customFormat="1">
      <c r="B1860" s="379"/>
    </row>
    <row r="1861" spans="2:2" s="378" customFormat="1">
      <c r="B1861" s="379"/>
    </row>
    <row r="1862" spans="2:2" s="378" customFormat="1">
      <c r="B1862" s="379"/>
    </row>
    <row r="1863" spans="2:2" s="378" customFormat="1">
      <c r="B1863" s="379"/>
    </row>
    <row r="1864" spans="2:2" s="378" customFormat="1">
      <c r="B1864" s="379"/>
    </row>
    <row r="1865" spans="2:2" s="378" customFormat="1">
      <c r="B1865" s="379"/>
    </row>
    <row r="1866" spans="2:2" s="378" customFormat="1">
      <c r="B1866" s="379"/>
    </row>
    <row r="1867" spans="2:2" s="378" customFormat="1">
      <c r="B1867" s="379"/>
    </row>
    <row r="1868" spans="2:2" s="378" customFormat="1">
      <c r="B1868" s="379"/>
    </row>
    <row r="1869" spans="2:2" s="378" customFormat="1">
      <c r="B1869" s="379"/>
    </row>
    <row r="1870" spans="2:2" s="378" customFormat="1">
      <c r="B1870" s="379"/>
    </row>
    <row r="1871" spans="2:2" s="378" customFormat="1">
      <c r="B1871" s="379"/>
    </row>
    <row r="1872" spans="2:2" s="378" customFormat="1">
      <c r="B1872" s="379"/>
    </row>
    <row r="1873" spans="2:2" s="378" customFormat="1">
      <c r="B1873" s="379"/>
    </row>
    <row r="1874" spans="2:2" s="378" customFormat="1">
      <c r="B1874" s="379"/>
    </row>
    <row r="1875" spans="2:2" s="378" customFormat="1">
      <c r="B1875" s="379"/>
    </row>
    <row r="1876" spans="2:2" s="378" customFormat="1">
      <c r="B1876" s="379"/>
    </row>
    <row r="1877" spans="2:2" s="378" customFormat="1">
      <c r="B1877" s="379"/>
    </row>
    <row r="1878" spans="2:2" s="378" customFormat="1">
      <c r="B1878" s="379"/>
    </row>
    <row r="1879" spans="2:2" s="378" customFormat="1">
      <c r="B1879" s="379"/>
    </row>
    <row r="1880" spans="2:2" s="378" customFormat="1">
      <c r="B1880" s="379"/>
    </row>
    <row r="1881" spans="2:2" s="378" customFormat="1">
      <c r="B1881" s="379"/>
    </row>
    <row r="1882" spans="2:2" s="378" customFormat="1">
      <c r="B1882" s="379"/>
    </row>
    <row r="1883" spans="2:2" s="378" customFormat="1">
      <c r="B1883" s="379"/>
    </row>
    <row r="1884" spans="2:2" s="378" customFormat="1">
      <c r="B1884" s="379"/>
    </row>
    <row r="1885" spans="2:2" s="378" customFormat="1">
      <c r="B1885" s="379"/>
    </row>
    <row r="1886" spans="2:2" s="378" customFormat="1">
      <c r="B1886" s="379"/>
    </row>
    <row r="1887" spans="2:2" s="378" customFormat="1">
      <c r="B1887" s="379"/>
    </row>
    <row r="1888" spans="2:2" s="378" customFormat="1">
      <c r="B1888" s="379"/>
    </row>
    <row r="1889" spans="2:2" s="378" customFormat="1">
      <c r="B1889" s="379"/>
    </row>
    <row r="1890" spans="2:2" s="378" customFormat="1">
      <c r="B1890" s="379"/>
    </row>
    <row r="1891" spans="2:2" s="378" customFormat="1">
      <c r="B1891" s="379"/>
    </row>
    <row r="1892" spans="2:2" s="378" customFormat="1">
      <c r="B1892" s="379"/>
    </row>
    <row r="1893" spans="2:2" s="378" customFormat="1">
      <c r="B1893" s="379"/>
    </row>
    <row r="1894" spans="2:2" s="378" customFormat="1">
      <c r="B1894" s="379"/>
    </row>
    <row r="1895" spans="2:2" s="378" customFormat="1">
      <c r="B1895" s="379"/>
    </row>
    <row r="1896" spans="2:2" s="378" customFormat="1">
      <c r="B1896" s="379"/>
    </row>
    <row r="1897" spans="2:2" s="378" customFormat="1">
      <c r="B1897" s="379"/>
    </row>
    <row r="1898" spans="2:2" s="378" customFormat="1">
      <c r="B1898" s="379"/>
    </row>
    <row r="1899" spans="2:2" s="378" customFormat="1">
      <c r="B1899" s="379"/>
    </row>
    <row r="1900" spans="2:2" s="378" customFormat="1">
      <c r="B1900" s="379"/>
    </row>
    <row r="1901" spans="2:2" s="378" customFormat="1">
      <c r="B1901" s="379"/>
    </row>
    <row r="1902" spans="2:2" s="378" customFormat="1">
      <c r="B1902" s="379"/>
    </row>
    <row r="1903" spans="2:2" s="378" customFormat="1">
      <c r="B1903" s="379"/>
    </row>
    <row r="1904" spans="2:2" s="378" customFormat="1">
      <c r="B1904" s="379"/>
    </row>
    <row r="1905" spans="2:2" s="378" customFormat="1">
      <c r="B1905" s="379"/>
    </row>
    <row r="1906" spans="2:2" s="378" customFormat="1">
      <c r="B1906" s="379"/>
    </row>
    <row r="1907" spans="2:2" s="378" customFormat="1">
      <c r="B1907" s="379"/>
    </row>
    <row r="1908" spans="2:2" s="378" customFormat="1">
      <c r="B1908" s="379"/>
    </row>
    <row r="1909" spans="2:2" s="378" customFormat="1">
      <c r="B1909" s="379"/>
    </row>
    <row r="1910" spans="2:2" s="378" customFormat="1">
      <c r="B1910" s="379"/>
    </row>
    <row r="1911" spans="2:2" s="378" customFormat="1">
      <c r="B1911" s="379"/>
    </row>
    <row r="1912" spans="2:2" s="378" customFormat="1">
      <c r="B1912" s="379"/>
    </row>
    <row r="1913" spans="2:2" s="378" customFormat="1">
      <c r="B1913" s="379"/>
    </row>
    <row r="1914" spans="2:2" s="378" customFormat="1">
      <c r="B1914" s="379"/>
    </row>
    <row r="1915" spans="2:2" s="378" customFormat="1">
      <c r="B1915" s="379"/>
    </row>
    <row r="1916" spans="2:2" s="378" customFormat="1">
      <c r="B1916" s="379"/>
    </row>
    <row r="1917" spans="2:2" s="378" customFormat="1">
      <c r="B1917" s="379"/>
    </row>
    <row r="1918" spans="2:2" s="378" customFormat="1">
      <c r="B1918" s="379"/>
    </row>
    <row r="1919" spans="2:2" s="378" customFormat="1">
      <c r="B1919" s="379"/>
    </row>
    <row r="1920" spans="2:2" s="378" customFormat="1">
      <c r="B1920" s="379"/>
    </row>
    <row r="1921" spans="2:2" s="378" customFormat="1">
      <c r="B1921" s="379"/>
    </row>
    <row r="1922" spans="2:2" s="378" customFormat="1">
      <c r="B1922" s="379"/>
    </row>
    <row r="1923" spans="2:2" s="378" customFormat="1">
      <c r="B1923" s="379"/>
    </row>
    <row r="1924" spans="2:2" s="378" customFormat="1">
      <c r="B1924" s="379"/>
    </row>
    <row r="1925" spans="2:2" s="378" customFormat="1">
      <c r="B1925" s="379"/>
    </row>
    <row r="1926" spans="2:2" s="378" customFormat="1">
      <c r="B1926" s="379"/>
    </row>
    <row r="1927" spans="2:2" s="378" customFormat="1">
      <c r="B1927" s="379"/>
    </row>
    <row r="1928" spans="2:2" s="378" customFormat="1">
      <c r="B1928" s="379"/>
    </row>
    <row r="1929" spans="2:2" s="378" customFormat="1">
      <c r="B1929" s="379"/>
    </row>
    <row r="1930" spans="2:2" s="378" customFormat="1">
      <c r="B1930" s="379"/>
    </row>
    <row r="1931" spans="2:2" s="378" customFormat="1">
      <c r="B1931" s="379"/>
    </row>
    <row r="1932" spans="2:2" s="378" customFormat="1">
      <c r="B1932" s="379"/>
    </row>
    <row r="1933" spans="2:2" s="378" customFormat="1">
      <c r="B1933" s="379"/>
    </row>
    <row r="1934" spans="2:2" s="378" customFormat="1">
      <c r="B1934" s="379"/>
    </row>
    <row r="1935" spans="2:2" s="378" customFormat="1">
      <c r="B1935" s="379"/>
    </row>
    <row r="1936" spans="2:2" s="378" customFormat="1">
      <c r="B1936" s="379"/>
    </row>
    <row r="1937" spans="2:2" s="378" customFormat="1">
      <c r="B1937" s="379"/>
    </row>
    <row r="1938" spans="2:2" s="378" customFormat="1">
      <c r="B1938" s="379"/>
    </row>
    <row r="1939" spans="2:2" s="378" customFormat="1">
      <c r="B1939" s="379"/>
    </row>
    <row r="1940" spans="2:2" s="378" customFormat="1">
      <c r="B1940" s="379"/>
    </row>
    <row r="1941" spans="2:2" s="378" customFormat="1">
      <c r="B1941" s="379"/>
    </row>
    <row r="1942" spans="2:2" s="378" customFormat="1">
      <c r="B1942" s="379"/>
    </row>
    <row r="1943" spans="2:2" s="378" customFormat="1">
      <c r="B1943" s="379"/>
    </row>
    <row r="1944" spans="2:2" s="378" customFormat="1">
      <c r="B1944" s="379"/>
    </row>
    <row r="1945" spans="2:2" s="378" customFormat="1">
      <c r="B1945" s="379"/>
    </row>
    <row r="1946" spans="2:2" s="378" customFormat="1">
      <c r="B1946" s="379"/>
    </row>
    <row r="1947" spans="2:2" s="378" customFormat="1">
      <c r="B1947" s="379"/>
    </row>
    <row r="1948" spans="2:2" s="378" customFormat="1">
      <c r="B1948" s="379"/>
    </row>
    <row r="1949" spans="2:2" s="378" customFormat="1">
      <c r="B1949" s="379"/>
    </row>
    <row r="1950" spans="2:2" s="378" customFormat="1">
      <c r="B1950" s="379"/>
    </row>
    <row r="1951" spans="2:2" s="378" customFormat="1">
      <c r="B1951" s="379"/>
    </row>
    <row r="1952" spans="2:2" s="378" customFormat="1">
      <c r="B1952" s="379"/>
    </row>
    <row r="1953" spans="2:2" s="378" customFormat="1">
      <c r="B1953" s="379"/>
    </row>
    <row r="1954" spans="2:2" s="378" customFormat="1">
      <c r="B1954" s="379"/>
    </row>
    <row r="1955" spans="2:2" s="378" customFormat="1">
      <c r="B1955" s="379"/>
    </row>
    <row r="1956" spans="2:2" s="378" customFormat="1">
      <c r="B1956" s="379"/>
    </row>
    <row r="1957" spans="2:2" s="378" customFormat="1">
      <c r="B1957" s="379"/>
    </row>
    <row r="1958" spans="2:2" s="378" customFormat="1">
      <c r="B1958" s="379"/>
    </row>
    <row r="1959" spans="2:2" s="378" customFormat="1">
      <c r="B1959" s="379"/>
    </row>
    <row r="1960" spans="2:2" s="378" customFormat="1">
      <c r="B1960" s="379"/>
    </row>
    <row r="1961" spans="2:2" s="378" customFormat="1">
      <c r="B1961" s="379"/>
    </row>
    <row r="1962" spans="2:2" s="378" customFormat="1">
      <c r="B1962" s="379"/>
    </row>
    <row r="1963" spans="2:2" s="378" customFormat="1">
      <c r="B1963" s="379"/>
    </row>
    <row r="1964" spans="2:2" s="378" customFormat="1">
      <c r="B1964" s="379"/>
    </row>
    <row r="1965" spans="2:2" s="378" customFormat="1">
      <c r="B1965" s="379"/>
    </row>
    <row r="1966" spans="2:2" s="378" customFormat="1">
      <c r="B1966" s="379"/>
    </row>
    <row r="1967" spans="2:2" s="378" customFormat="1">
      <c r="B1967" s="379"/>
    </row>
    <row r="1968" spans="2:2" s="378" customFormat="1">
      <c r="B1968" s="379"/>
    </row>
    <row r="1969" spans="2:2" s="378" customFormat="1">
      <c r="B1969" s="379"/>
    </row>
    <row r="1970" spans="2:2" s="378" customFormat="1">
      <c r="B1970" s="379"/>
    </row>
    <row r="1971" spans="2:2" s="378" customFormat="1">
      <c r="B1971" s="379"/>
    </row>
    <row r="1972" spans="2:2" s="378" customFormat="1">
      <c r="B1972" s="379"/>
    </row>
    <row r="1973" spans="2:2" s="378" customFormat="1">
      <c r="B1973" s="379"/>
    </row>
    <row r="1974" spans="2:2" s="378" customFormat="1">
      <c r="B1974" s="379"/>
    </row>
    <row r="1975" spans="2:2" s="378" customFormat="1">
      <c r="B1975" s="379"/>
    </row>
    <row r="1976" spans="2:2" s="378" customFormat="1">
      <c r="B1976" s="379"/>
    </row>
    <row r="1977" spans="2:2" s="378" customFormat="1">
      <c r="B1977" s="379"/>
    </row>
    <row r="1978" spans="2:2" s="378" customFormat="1">
      <c r="B1978" s="379"/>
    </row>
    <row r="1979" spans="2:2" s="378" customFormat="1">
      <c r="B1979" s="379"/>
    </row>
    <row r="1980" spans="2:2" s="378" customFormat="1">
      <c r="B1980" s="379"/>
    </row>
    <row r="1981" spans="2:2" s="378" customFormat="1">
      <c r="B1981" s="379"/>
    </row>
    <row r="1982" spans="2:2" s="378" customFormat="1">
      <c r="B1982" s="379"/>
    </row>
    <row r="1983" spans="2:2" s="378" customFormat="1">
      <c r="B1983" s="379"/>
    </row>
    <row r="1984" spans="2:2" s="378" customFormat="1">
      <c r="B1984" s="379"/>
    </row>
    <row r="1985" spans="2:2" s="378" customFormat="1">
      <c r="B1985" s="379"/>
    </row>
    <row r="1986" spans="2:2" s="378" customFormat="1">
      <c r="B1986" s="379"/>
    </row>
    <row r="1987" spans="2:2" s="378" customFormat="1">
      <c r="B1987" s="379"/>
    </row>
    <row r="1988" spans="2:2" s="378" customFormat="1">
      <c r="B1988" s="379"/>
    </row>
    <row r="1989" spans="2:2" s="378" customFormat="1">
      <c r="B1989" s="379"/>
    </row>
    <row r="1990" spans="2:2" s="378" customFormat="1">
      <c r="B1990" s="379"/>
    </row>
    <row r="1991" spans="2:2" s="378" customFormat="1">
      <c r="B1991" s="379"/>
    </row>
    <row r="1992" spans="2:2" s="378" customFormat="1">
      <c r="B1992" s="379"/>
    </row>
    <row r="1993" spans="2:2" s="378" customFormat="1">
      <c r="B1993" s="379"/>
    </row>
    <row r="1994" spans="2:2" s="378" customFormat="1">
      <c r="B1994" s="379"/>
    </row>
    <row r="1995" spans="2:2" s="378" customFormat="1">
      <c r="B1995" s="379"/>
    </row>
    <row r="1996" spans="2:2" s="378" customFormat="1">
      <c r="B1996" s="379"/>
    </row>
    <row r="1997" spans="2:2" s="378" customFormat="1">
      <c r="B1997" s="379"/>
    </row>
    <row r="1998" spans="2:2" s="378" customFormat="1">
      <c r="B1998" s="379"/>
    </row>
    <row r="1999" spans="2:2" s="378" customFormat="1">
      <c r="B1999" s="379"/>
    </row>
    <row r="2000" spans="2:2" s="378" customFormat="1">
      <c r="B2000" s="379"/>
    </row>
    <row r="2001" spans="2:2" s="378" customFormat="1">
      <c r="B2001" s="379"/>
    </row>
    <row r="2002" spans="2:2" s="378" customFormat="1">
      <c r="B2002" s="379"/>
    </row>
    <row r="2003" spans="2:2" s="378" customFormat="1">
      <c r="B2003" s="379"/>
    </row>
    <row r="2004" spans="2:2" s="378" customFormat="1">
      <c r="B2004" s="379"/>
    </row>
    <row r="2005" spans="2:2" s="378" customFormat="1">
      <c r="B2005" s="379"/>
    </row>
    <row r="2006" spans="2:2" s="378" customFormat="1">
      <c r="B2006" s="379"/>
    </row>
    <row r="2007" spans="2:2" s="378" customFormat="1">
      <c r="B2007" s="379"/>
    </row>
    <row r="2008" spans="2:2" s="378" customFormat="1">
      <c r="B2008" s="379"/>
    </row>
    <row r="2009" spans="2:2" s="378" customFormat="1">
      <c r="B2009" s="379"/>
    </row>
    <row r="2010" spans="2:2" s="378" customFormat="1">
      <c r="B2010" s="379"/>
    </row>
    <row r="2011" spans="2:2" s="378" customFormat="1">
      <c r="B2011" s="379"/>
    </row>
    <row r="2012" spans="2:2" s="378" customFormat="1">
      <c r="B2012" s="379"/>
    </row>
    <row r="2013" spans="2:2" s="378" customFormat="1">
      <c r="B2013" s="379"/>
    </row>
    <row r="2014" spans="2:2" s="378" customFormat="1">
      <c r="B2014" s="379"/>
    </row>
    <row r="2015" spans="2:2" s="378" customFormat="1">
      <c r="B2015" s="379"/>
    </row>
    <row r="2016" spans="2:2" s="378" customFormat="1">
      <c r="B2016" s="379"/>
    </row>
    <row r="2017" spans="2:2" s="378" customFormat="1">
      <c r="B2017" s="379"/>
    </row>
    <row r="2018" spans="2:2" s="378" customFormat="1">
      <c r="B2018" s="379"/>
    </row>
    <row r="2019" spans="2:2" s="378" customFormat="1">
      <c r="B2019" s="379"/>
    </row>
    <row r="2020" spans="2:2" s="378" customFormat="1">
      <c r="B2020" s="379"/>
    </row>
    <row r="2021" spans="2:2" s="378" customFormat="1">
      <c r="B2021" s="379"/>
    </row>
    <row r="2022" spans="2:2" s="378" customFormat="1">
      <c r="B2022" s="379"/>
    </row>
    <row r="2023" spans="2:2" s="378" customFormat="1">
      <c r="B2023" s="379"/>
    </row>
    <row r="2024" spans="2:2" s="378" customFormat="1">
      <c r="B2024" s="379"/>
    </row>
    <row r="2025" spans="2:2" s="378" customFormat="1">
      <c r="B2025" s="379"/>
    </row>
    <row r="2026" spans="2:2" s="378" customFormat="1">
      <c r="B2026" s="379"/>
    </row>
    <row r="2027" spans="2:2" s="378" customFormat="1">
      <c r="B2027" s="379"/>
    </row>
    <row r="2028" spans="2:2" s="378" customFormat="1">
      <c r="B2028" s="379"/>
    </row>
    <row r="2029" spans="2:2" s="378" customFormat="1">
      <c r="B2029" s="379"/>
    </row>
    <row r="2030" spans="2:2" s="378" customFormat="1">
      <c r="B2030" s="379"/>
    </row>
    <row r="2031" spans="2:2" s="378" customFormat="1">
      <c r="B2031" s="379"/>
    </row>
    <row r="2032" spans="2:2" s="378" customFormat="1">
      <c r="B2032" s="379"/>
    </row>
    <row r="2033" spans="2:2" s="378" customFormat="1">
      <c r="B2033" s="379"/>
    </row>
    <row r="2034" spans="2:2" s="378" customFormat="1">
      <c r="B2034" s="379"/>
    </row>
    <row r="2035" spans="2:2" s="378" customFormat="1">
      <c r="B2035" s="379"/>
    </row>
    <row r="2036" spans="2:2" s="378" customFormat="1">
      <c r="B2036" s="379"/>
    </row>
    <row r="2037" spans="2:2" s="378" customFormat="1">
      <c r="B2037" s="379"/>
    </row>
    <row r="2038" spans="2:2" s="378" customFormat="1">
      <c r="B2038" s="379"/>
    </row>
    <row r="2039" spans="2:2" s="378" customFormat="1">
      <c r="B2039" s="379"/>
    </row>
    <row r="2040" spans="2:2" s="378" customFormat="1">
      <c r="B2040" s="379"/>
    </row>
    <row r="2041" spans="2:2" s="378" customFormat="1">
      <c r="B2041" s="379"/>
    </row>
    <row r="2042" spans="2:2" s="378" customFormat="1">
      <c r="B2042" s="379"/>
    </row>
    <row r="2043" spans="2:2" s="378" customFormat="1">
      <c r="B2043" s="379"/>
    </row>
    <row r="2044" spans="2:2" s="378" customFormat="1">
      <c r="B2044" s="379"/>
    </row>
    <row r="2045" spans="2:2" s="378" customFormat="1">
      <c r="B2045" s="379"/>
    </row>
    <row r="2046" spans="2:2" s="378" customFormat="1">
      <c r="B2046" s="379"/>
    </row>
    <row r="2047" spans="2:2" s="378" customFormat="1">
      <c r="B2047" s="379"/>
    </row>
    <row r="2048" spans="2:2" s="378" customFormat="1">
      <c r="B2048" s="379"/>
    </row>
    <row r="2049" spans="2:2" s="378" customFormat="1">
      <c r="B2049" s="379"/>
    </row>
    <row r="2050" spans="2:2" s="378" customFormat="1">
      <c r="B2050" s="379"/>
    </row>
    <row r="2051" spans="2:2" s="378" customFormat="1">
      <c r="B2051" s="379"/>
    </row>
    <row r="2052" spans="2:2" s="378" customFormat="1">
      <c r="B2052" s="379"/>
    </row>
    <row r="2053" spans="2:2" s="378" customFormat="1">
      <c r="B2053" s="379"/>
    </row>
    <row r="2054" spans="2:2" s="378" customFormat="1">
      <c r="B2054" s="379"/>
    </row>
    <row r="2055" spans="2:2" s="378" customFormat="1">
      <c r="B2055" s="379"/>
    </row>
    <row r="2056" spans="2:2" s="378" customFormat="1">
      <c r="B2056" s="379"/>
    </row>
    <row r="2057" spans="2:2" s="378" customFormat="1">
      <c r="B2057" s="379"/>
    </row>
    <row r="2058" spans="2:2" s="378" customFormat="1">
      <c r="B2058" s="379"/>
    </row>
    <row r="2059" spans="2:2" s="378" customFormat="1">
      <c r="B2059" s="379"/>
    </row>
    <row r="2060" spans="2:2" s="378" customFormat="1">
      <c r="B2060" s="379"/>
    </row>
    <row r="2061" spans="2:2" s="378" customFormat="1">
      <c r="B2061" s="379"/>
    </row>
    <row r="2062" spans="2:2" s="378" customFormat="1">
      <c r="B2062" s="379"/>
    </row>
    <row r="2063" spans="2:2" s="378" customFormat="1">
      <c r="B2063" s="379"/>
    </row>
    <row r="2064" spans="2:2" s="378" customFormat="1">
      <c r="B2064" s="379"/>
    </row>
    <row r="2065" spans="2:2" s="378" customFormat="1">
      <c r="B2065" s="379"/>
    </row>
    <row r="2066" spans="2:2" s="378" customFormat="1">
      <c r="B2066" s="379"/>
    </row>
    <row r="2067" spans="2:2" s="378" customFormat="1">
      <c r="B2067" s="379"/>
    </row>
    <row r="2068" spans="2:2" s="378" customFormat="1">
      <c r="B2068" s="379"/>
    </row>
    <row r="2069" spans="2:2" s="378" customFormat="1">
      <c r="B2069" s="379"/>
    </row>
    <row r="2070" spans="2:2" s="378" customFormat="1">
      <c r="B2070" s="379"/>
    </row>
    <row r="2071" spans="2:2" s="378" customFormat="1">
      <c r="B2071" s="379"/>
    </row>
    <row r="2072" spans="2:2" s="378" customFormat="1">
      <c r="B2072" s="379"/>
    </row>
    <row r="2073" spans="2:2" s="378" customFormat="1">
      <c r="B2073" s="379"/>
    </row>
    <row r="2074" spans="2:2" s="378" customFormat="1">
      <c r="B2074" s="379"/>
    </row>
    <row r="2075" spans="2:2" s="378" customFormat="1">
      <c r="B2075" s="379"/>
    </row>
    <row r="2076" spans="2:2" s="378" customFormat="1">
      <c r="B2076" s="379"/>
    </row>
    <row r="2077" spans="2:2" s="378" customFormat="1">
      <c r="B2077" s="379"/>
    </row>
    <row r="2078" spans="2:2" s="378" customFormat="1">
      <c r="B2078" s="379"/>
    </row>
    <row r="2079" spans="2:2" s="378" customFormat="1">
      <c r="B2079" s="379"/>
    </row>
    <row r="2080" spans="2:2" s="378" customFormat="1">
      <c r="B2080" s="379"/>
    </row>
    <row r="2081" spans="2:2" s="378" customFormat="1">
      <c r="B2081" s="379"/>
    </row>
    <row r="2082" spans="2:2" s="378" customFormat="1">
      <c r="B2082" s="379"/>
    </row>
    <row r="2083" spans="2:2" s="378" customFormat="1">
      <c r="B2083" s="379"/>
    </row>
    <row r="2084" spans="2:2" s="378" customFormat="1">
      <c r="B2084" s="379"/>
    </row>
    <row r="2085" spans="2:2" s="378" customFormat="1">
      <c r="B2085" s="379"/>
    </row>
    <row r="2086" spans="2:2" s="378" customFormat="1">
      <c r="B2086" s="379"/>
    </row>
    <row r="2087" spans="2:2" s="378" customFormat="1">
      <c r="B2087" s="379"/>
    </row>
    <row r="2088" spans="2:2" s="378" customFormat="1">
      <c r="B2088" s="379"/>
    </row>
    <row r="2089" spans="2:2" s="378" customFormat="1">
      <c r="B2089" s="379"/>
    </row>
    <row r="2090" spans="2:2" s="378" customFormat="1">
      <c r="B2090" s="379"/>
    </row>
    <row r="2091" spans="2:2" s="378" customFormat="1">
      <c r="B2091" s="379"/>
    </row>
    <row r="2092" spans="2:2" s="378" customFormat="1">
      <c r="B2092" s="379"/>
    </row>
    <row r="2093" spans="2:2" s="378" customFormat="1">
      <c r="B2093" s="379"/>
    </row>
    <row r="2094" spans="2:2" s="378" customFormat="1">
      <c r="B2094" s="379"/>
    </row>
    <row r="2095" spans="2:2" s="378" customFormat="1">
      <c r="B2095" s="379"/>
    </row>
    <row r="2096" spans="2:2" s="378" customFormat="1">
      <c r="B2096" s="379"/>
    </row>
    <row r="2097" spans="2:2" s="378" customFormat="1">
      <c r="B2097" s="379"/>
    </row>
    <row r="2098" spans="2:2" s="378" customFormat="1">
      <c r="B2098" s="379"/>
    </row>
    <row r="2099" spans="2:2" s="378" customFormat="1">
      <c r="B2099" s="379"/>
    </row>
    <row r="2100" spans="2:2" s="378" customFormat="1">
      <c r="B2100" s="379"/>
    </row>
    <row r="2101" spans="2:2" s="378" customFormat="1">
      <c r="B2101" s="379"/>
    </row>
    <row r="2102" spans="2:2" s="378" customFormat="1">
      <c r="B2102" s="379"/>
    </row>
    <row r="2103" spans="2:2" s="378" customFormat="1">
      <c r="B2103" s="379"/>
    </row>
    <row r="2104" spans="2:2" s="378" customFormat="1">
      <c r="B2104" s="379"/>
    </row>
    <row r="2105" spans="2:2" s="378" customFormat="1">
      <c r="B2105" s="379"/>
    </row>
    <row r="2106" spans="2:2" s="378" customFormat="1">
      <c r="B2106" s="379"/>
    </row>
    <row r="2107" spans="2:2" s="378" customFormat="1">
      <c r="B2107" s="379"/>
    </row>
    <row r="2108" spans="2:2" s="378" customFormat="1">
      <c r="B2108" s="379"/>
    </row>
    <row r="2109" spans="2:2" s="378" customFormat="1">
      <c r="B2109" s="379"/>
    </row>
    <row r="2110" spans="2:2" s="378" customFormat="1">
      <c r="B2110" s="379"/>
    </row>
    <row r="2111" spans="2:2" s="378" customFormat="1">
      <c r="B2111" s="379"/>
    </row>
    <row r="2112" spans="2:2" s="378" customFormat="1">
      <c r="B2112" s="379"/>
    </row>
    <row r="2113" spans="2:2" s="378" customFormat="1">
      <c r="B2113" s="379"/>
    </row>
    <row r="2114" spans="2:2" s="378" customFormat="1">
      <c r="B2114" s="379"/>
    </row>
    <row r="2115" spans="2:2" s="378" customFormat="1">
      <c r="B2115" s="379"/>
    </row>
    <row r="2116" spans="2:2" s="378" customFormat="1">
      <c r="B2116" s="379"/>
    </row>
    <row r="2117" spans="2:2" s="378" customFormat="1">
      <c r="B2117" s="379"/>
    </row>
    <row r="2118" spans="2:2" s="378" customFormat="1">
      <c r="B2118" s="379"/>
    </row>
    <row r="2119" spans="2:2" s="378" customFormat="1">
      <c r="B2119" s="379"/>
    </row>
    <row r="2120" spans="2:2" s="378" customFormat="1">
      <c r="B2120" s="379"/>
    </row>
    <row r="2121" spans="2:2" s="378" customFormat="1">
      <c r="B2121" s="379"/>
    </row>
    <row r="2122" spans="2:2" s="378" customFormat="1">
      <c r="B2122" s="379"/>
    </row>
    <row r="2123" spans="2:2" s="378" customFormat="1">
      <c r="B2123" s="379"/>
    </row>
    <row r="2124" spans="2:2" s="378" customFormat="1">
      <c r="B2124" s="379"/>
    </row>
    <row r="2125" spans="2:2" s="378" customFormat="1">
      <c r="B2125" s="379"/>
    </row>
    <row r="2126" spans="2:2" s="378" customFormat="1">
      <c r="B2126" s="379"/>
    </row>
    <row r="2127" spans="2:2" s="378" customFormat="1">
      <c r="B2127" s="379"/>
    </row>
    <row r="2128" spans="2:2" s="378" customFormat="1">
      <c r="B2128" s="379"/>
    </row>
    <row r="2129" spans="2:2" s="378" customFormat="1">
      <c r="B2129" s="379"/>
    </row>
    <row r="2130" spans="2:2" s="378" customFormat="1">
      <c r="B2130" s="379"/>
    </row>
    <row r="2131" spans="2:2" s="378" customFormat="1">
      <c r="B2131" s="379"/>
    </row>
    <row r="2132" spans="2:2" s="378" customFormat="1">
      <c r="B2132" s="379"/>
    </row>
    <row r="2133" spans="2:2" s="378" customFormat="1">
      <c r="B2133" s="379"/>
    </row>
    <row r="2134" spans="2:2" s="378" customFormat="1">
      <c r="B2134" s="379"/>
    </row>
    <row r="2135" spans="2:2" s="378" customFormat="1">
      <c r="B2135" s="379"/>
    </row>
    <row r="2136" spans="2:2" s="378" customFormat="1">
      <c r="B2136" s="379"/>
    </row>
    <row r="2137" spans="2:2" s="378" customFormat="1">
      <c r="B2137" s="379"/>
    </row>
    <row r="2138" spans="2:2" s="378" customFormat="1">
      <c r="B2138" s="379"/>
    </row>
    <row r="2139" spans="2:2" s="378" customFormat="1">
      <c r="B2139" s="379"/>
    </row>
    <row r="2140" spans="2:2" s="378" customFormat="1">
      <c r="B2140" s="379"/>
    </row>
    <row r="2141" spans="2:2" s="378" customFormat="1">
      <c r="B2141" s="379"/>
    </row>
    <row r="2142" spans="2:2" s="378" customFormat="1">
      <c r="B2142" s="379"/>
    </row>
    <row r="2143" spans="2:2" s="378" customFormat="1">
      <c r="B2143" s="379"/>
    </row>
    <row r="2144" spans="2:2" s="378" customFormat="1">
      <c r="B2144" s="379"/>
    </row>
    <row r="2145" spans="2:2" s="378" customFormat="1">
      <c r="B2145" s="379"/>
    </row>
    <row r="2146" spans="2:2" s="378" customFormat="1">
      <c r="B2146" s="379"/>
    </row>
    <row r="2147" spans="2:2" s="378" customFormat="1">
      <c r="B2147" s="379"/>
    </row>
    <row r="2148" spans="2:2" s="378" customFormat="1">
      <c r="B2148" s="379"/>
    </row>
    <row r="2149" spans="2:2" s="378" customFormat="1">
      <c r="B2149" s="379"/>
    </row>
    <row r="2150" spans="2:2" s="378" customFormat="1">
      <c r="B2150" s="379"/>
    </row>
    <row r="2151" spans="2:2" s="378" customFormat="1">
      <c r="B2151" s="379"/>
    </row>
    <row r="2152" spans="2:2" s="378" customFormat="1">
      <c r="B2152" s="379"/>
    </row>
    <row r="2153" spans="2:2" s="378" customFormat="1">
      <c r="B2153" s="379"/>
    </row>
    <row r="2154" spans="2:2" s="378" customFormat="1">
      <c r="B2154" s="379"/>
    </row>
    <row r="2155" spans="2:2" s="378" customFormat="1">
      <c r="B2155" s="379"/>
    </row>
    <row r="2156" spans="2:2" s="378" customFormat="1">
      <c r="B2156" s="379"/>
    </row>
    <row r="2157" spans="2:2" s="378" customFormat="1">
      <c r="B2157" s="379"/>
    </row>
    <row r="2158" spans="2:2" s="378" customFormat="1">
      <c r="B2158" s="379"/>
    </row>
    <row r="2159" spans="2:2" s="378" customFormat="1">
      <c r="B2159" s="379"/>
    </row>
    <row r="2160" spans="2:2" s="378" customFormat="1">
      <c r="B2160" s="379"/>
    </row>
    <row r="2161" spans="2:2" s="378" customFormat="1">
      <c r="B2161" s="379"/>
    </row>
    <row r="2162" spans="2:2" s="378" customFormat="1">
      <c r="B2162" s="379"/>
    </row>
    <row r="2163" spans="2:2" s="378" customFormat="1">
      <c r="B2163" s="379"/>
    </row>
    <row r="2164" spans="2:2" s="378" customFormat="1">
      <c r="B2164" s="379"/>
    </row>
    <row r="2165" spans="2:2" s="378" customFormat="1">
      <c r="B2165" s="379"/>
    </row>
    <row r="2166" spans="2:2" s="378" customFormat="1">
      <c r="B2166" s="379"/>
    </row>
    <row r="2167" spans="2:2" s="378" customFormat="1">
      <c r="B2167" s="379"/>
    </row>
    <row r="2168" spans="2:2" s="378" customFormat="1">
      <c r="B2168" s="379"/>
    </row>
    <row r="2169" spans="2:2" s="378" customFormat="1">
      <c r="B2169" s="379"/>
    </row>
    <row r="2170" spans="2:2" s="378" customFormat="1">
      <c r="B2170" s="379"/>
    </row>
    <row r="2171" spans="2:2" s="378" customFormat="1">
      <c r="B2171" s="379"/>
    </row>
    <row r="2172" spans="2:2" s="378" customFormat="1">
      <c r="B2172" s="379"/>
    </row>
    <row r="2173" spans="2:2" s="378" customFormat="1">
      <c r="B2173" s="379"/>
    </row>
    <row r="2174" spans="2:2" s="378" customFormat="1">
      <c r="B2174" s="379"/>
    </row>
    <row r="2175" spans="2:2" s="378" customFormat="1">
      <c r="B2175" s="379"/>
    </row>
    <row r="2176" spans="2:2" s="378" customFormat="1">
      <c r="B2176" s="379"/>
    </row>
    <row r="2177" spans="2:2" s="378" customFormat="1">
      <c r="B2177" s="379"/>
    </row>
    <row r="2178" spans="2:2" s="378" customFormat="1">
      <c r="B2178" s="379"/>
    </row>
    <row r="2179" spans="2:2" s="378" customFormat="1">
      <c r="B2179" s="379"/>
    </row>
    <row r="2180" spans="2:2" s="378" customFormat="1">
      <c r="B2180" s="379"/>
    </row>
    <row r="2181" spans="2:2" s="378" customFormat="1">
      <c r="B2181" s="379"/>
    </row>
    <row r="2182" spans="2:2" s="378" customFormat="1">
      <c r="B2182" s="379"/>
    </row>
    <row r="2183" spans="2:2" s="378" customFormat="1">
      <c r="B2183" s="379"/>
    </row>
    <row r="2184" spans="2:2" s="378" customFormat="1">
      <c r="B2184" s="379"/>
    </row>
    <row r="2185" spans="2:2" s="378" customFormat="1">
      <c r="B2185" s="379"/>
    </row>
    <row r="2186" spans="2:2" s="378" customFormat="1">
      <c r="B2186" s="379"/>
    </row>
    <row r="2187" spans="2:2" s="378" customFormat="1">
      <c r="B2187" s="379"/>
    </row>
    <row r="2188" spans="2:2" s="378" customFormat="1">
      <c r="B2188" s="379"/>
    </row>
    <row r="2189" spans="2:2" s="378" customFormat="1">
      <c r="B2189" s="379"/>
    </row>
    <row r="2190" spans="2:2" s="378" customFormat="1">
      <c r="B2190" s="379"/>
    </row>
    <row r="2191" spans="2:2" s="378" customFormat="1">
      <c r="B2191" s="379"/>
    </row>
    <row r="2192" spans="2:2" s="378" customFormat="1">
      <c r="B2192" s="379"/>
    </row>
    <row r="2193" spans="2:2" s="378" customFormat="1">
      <c r="B2193" s="379"/>
    </row>
    <row r="2194" spans="2:2" s="378" customFormat="1">
      <c r="B2194" s="379"/>
    </row>
    <row r="2195" spans="2:2" s="378" customFormat="1">
      <c r="B2195" s="379"/>
    </row>
    <row r="2196" spans="2:2" s="378" customFormat="1">
      <c r="B2196" s="379"/>
    </row>
    <row r="2197" spans="2:2" s="378" customFormat="1">
      <c r="B2197" s="379"/>
    </row>
    <row r="2198" spans="2:2" s="378" customFormat="1">
      <c r="B2198" s="379"/>
    </row>
    <row r="2199" spans="2:2" s="378" customFormat="1">
      <c r="B2199" s="379"/>
    </row>
    <row r="2200" spans="2:2" s="378" customFormat="1">
      <c r="B2200" s="379"/>
    </row>
    <row r="2201" spans="2:2" s="378" customFormat="1">
      <c r="B2201" s="379"/>
    </row>
    <row r="2202" spans="2:2" s="378" customFormat="1">
      <c r="B2202" s="379"/>
    </row>
    <row r="2203" spans="2:2" s="378" customFormat="1">
      <c r="B2203" s="379"/>
    </row>
    <row r="2204" spans="2:2" s="378" customFormat="1">
      <c r="B2204" s="379"/>
    </row>
    <row r="2205" spans="2:2" s="378" customFormat="1">
      <c r="B2205" s="379"/>
    </row>
    <row r="2206" spans="2:2" s="378" customFormat="1">
      <c r="B2206" s="379"/>
    </row>
    <row r="2207" spans="2:2" s="378" customFormat="1">
      <c r="B2207" s="379"/>
    </row>
    <row r="2208" spans="2:2" s="378" customFormat="1">
      <c r="B2208" s="379"/>
    </row>
    <row r="2209" spans="2:2" s="378" customFormat="1">
      <c r="B2209" s="379"/>
    </row>
    <row r="2210" spans="2:2" s="378" customFormat="1">
      <c r="B2210" s="379"/>
    </row>
    <row r="2211" spans="2:2" s="378" customFormat="1">
      <c r="B2211" s="379"/>
    </row>
    <row r="2212" spans="2:2" s="378" customFormat="1">
      <c r="B2212" s="379"/>
    </row>
    <row r="2213" spans="2:2" s="378" customFormat="1">
      <c r="B2213" s="379"/>
    </row>
    <row r="2214" spans="2:2" s="378" customFormat="1">
      <c r="B2214" s="379"/>
    </row>
    <row r="2215" spans="2:2" s="378" customFormat="1">
      <c r="B2215" s="379"/>
    </row>
    <row r="2216" spans="2:2" s="378" customFormat="1">
      <c r="B2216" s="379"/>
    </row>
    <row r="2217" spans="2:2" s="378" customFormat="1">
      <c r="B2217" s="379"/>
    </row>
    <row r="2218" spans="2:2" s="378" customFormat="1">
      <c r="B2218" s="379"/>
    </row>
    <row r="2219" spans="2:2" s="378" customFormat="1">
      <c r="B2219" s="379"/>
    </row>
    <row r="2220" spans="2:2" s="378" customFormat="1">
      <c r="B2220" s="379"/>
    </row>
    <row r="2221" spans="2:2" s="378" customFormat="1">
      <c r="B2221" s="379"/>
    </row>
    <row r="2222" spans="2:2" s="378" customFormat="1">
      <c r="B2222" s="379"/>
    </row>
    <row r="2223" spans="2:2" s="378" customFormat="1">
      <c r="B2223" s="379"/>
    </row>
    <row r="2224" spans="2:2" s="378" customFormat="1">
      <c r="B2224" s="379"/>
    </row>
    <row r="2225" spans="2:2" s="378" customFormat="1">
      <c r="B2225" s="379"/>
    </row>
    <row r="2226" spans="2:2" s="378" customFormat="1">
      <c r="B2226" s="379"/>
    </row>
    <row r="2227" spans="2:2" s="378" customFormat="1">
      <c r="B2227" s="379"/>
    </row>
    <row r="2228" spans="2:2" s="378" customFormat="1">
      <c r="B2228" s="379"/>
    </row>
    <row r="2229" spans="2:2" s="378" customFormat="1">
      <c r="B2229" s="379"/>
    </row>
    <row r="2230" spans="2:2" s="378" customFormat="1">
      <c r="B2230" s="379"/>
    </row>
    <row r="2231" spans="2:2" s="378" customFormat="1">
      <c r="B2231" s="379"/>
    </row>
    <row r="2232" spans="2:2" s="378" customFormat="1">
      <c r="B2232" s="379"/>
    </row>
    <row r="2233" spans="2:2" s="378" customFormat="1">
      <c r="B2233" s="379"/>
    </row>
    <row r="2234" spans="2:2" s="378" customFormat="1">
      <c r="B2234" s="379"/>
    </row>
    <row r="2235" spans="2:2" s="378" customFormat="1">
      <c r="B2235" s="379"/>
    </row>
    <row r="2236" spans="2:2" s="378" customFormat="1">
      <c r="B2236" s="379"/>
    </row>
    <row r="2237" spans="2:2" s="378" customFormat="1">
      <c r="B2237" s="379"/>
    </row>
    <row r="2238" spans="2:2" s="378" customFormat="1">
      <c r="B2238" s="379"/>
    </row>
    <row r="2239" spans="2:2" s="378" customFormat="1">
      <c r="B2239" s="379"/>
    </row>
    <row r="2240" spans="2:2" s="378" customFormat="1">
      <c r="B2240" s="379"/>
    </row>
    <row r="2241" spans="2:2" s="378" customFormat="1">
      <c r="B2241" s="379"/>
    </row>
    <row r="2242" spans="2:2" s="378" customFormat="1">
      <c r="B2242" s="379"/>
    </row>
    <row r="2243" spans="2:2" s="378" customFormat="1">
      <c r="B2243" s="379"/>
    </row>
    <row r="2244" spans="2:2" s="378" customFormat="1">
      <c r="B2244" s="379"/>
    </row>
    <row r="2245" spans="2:2" s="378" customFormat="1">
      <c r="B2245" s="379"/>
    </row>
    <row r="2246" spans="2:2" s="378" customFormat="1">
      <c r="B2246" s="379"/>
    </row>
    <row r="2247" spans="2:2" s="378" customFormat="1">
      <c r="B2247" s="379"/>
    </row>
    <row r="2248" spans="2:2" s="378" customFormat="1">
      <c r="B2248" s="379"/>
    </row>
    <row r="2249" spans="2:2" s="378" customFormat="1">
      <c r="B2249" s="379"/>
    </row>
    <row r="2250" spans="2:2" s="378" customFormat="1">
      <c r="B2250" s="379"/>
    </row>
    <row r="2251" spans="2:2" s="378" customFormat="1">
      <c r="B2251" s="379"/>
    </row>
    <row r="2252" spans="2:2" s="378" customFormat="1">
      <c r="B2252" s="379"/>
    </row>
    <row r="2253" spans="2:2" s="378" customFormat="1">
      <c r="B2253" s="379"/>
    </row>
    <row r="2254" spans="2:2" s="378" customFormat="1">
      <c r="B2254" s="379"/>
    </row>
    <row r="2255" spans="2:2" s="378" customFormat="1">
      <c r="B2255" s="379"/>
    </row>
    <row r="2256" spans="2:2" s="378" customFormat="1">
      <c r="B2256" s="379"/>
    </row>
    <row r="2257" spans="2:2" s="378" customFormat="1">
      <c r="B2257" s="379"/>
    </row>
    <row r="2258" spans="2:2" s="378" customFormat="1">
      <c r="B2258" s="379"/>
    </row>
    <row r="2259" spans="2:2" s="378" customFormat="1">
      <c r="B2259" s="379"/>
    </row>
    <row r="2260" spans="2:2" s="378" customFormat="1">
      <c r="B2260" s="379"/>
    </row>
    <row r="2261" spans="2:2" s="378" customFormat="1">
      <c r="B2261" s="379"/>
    </row>
    <row r="2262" spans="2:2" s="378" customFormat="1">
      <c r="B2262" s="379"/>
    </row>
    <row r="2263" spans="2:2" s="378" customFormat="1">
      <c r="B2263" s="379"/>
    </row>
    <row r="2264" spans="2:2" s="378" customFormat="1">
      <c r="B2264" s="379"/>
    </row>
    <row r="2265" spans="2:2" s="378" customFormat="1">
      <c r="B2265" s="379"/>
    </row>
    <row r="2266" spans="2:2" s="378" customFormat="1">
      <c r="B2266" s="379"/>
    </row>
    <row r="2267" spans="2:2" s="378" customFormat="1">
      <c r="B2267" s="379"/>
    </row>
    <row r="2268" spans="2:2" s="378" customFormat="1">
      <c r="B2268" s="379"/>
    </row>
    <row r="2269" spans="2:2" s="378" customFormat="1">
      <c r="B2269" s="379"/>
    </row>
    <row r="2270" spans="2:2" s="378" customFormat="1">
      <c r="B2270" s="379"/>
    </row>
    <row r="2271" spans="2:2" s="378" customFormat="1">
      <c r="B2271" s="379"/>
    </row>
    <row r="2272" spans="2:2" s="378" customFormat="1">
      <c r="B2272" s="379"/>
    </row>
    <row r="2273" spans="2:2" s="378" customFormat="1">
      <c r="B2273" s="379"/>
    </row>
    <row r="2274" spans="2:2" s="378" customFormat="1">
      <c r="B2274" s="379"/>
    </row>
    <row r="2275" spans="2:2" s="378" customFormat="1">
      <c r="B2275" s="379"/>
    </row>
    <row r="2276" spans="2:2" s="378" customFormat="1">
      <c r="B2276" s="379"/>
    </row>
    <row r="2277" spans="2:2" s="378" customFormat="1">
      <c r="B2277" s="379"/>
    </row>
    <row r="2278" spans="2:2" s="378" customFormat="1">
      <c r="B2278" s="379"/>
    </row>
    <row r="2279" spans="2:2" s="378" customFormat="1">
      <c r="B2279" s="379"/>
    </row>
    <row r="2280" spans="2:2" s="378" customFormat="1">
      <c r="B2280" s="379"/>
    </row>
    <row r="2281" spans="2:2" s="378" customFormat="1">
      <c r="B2281" s="379"/>
    </row>
    <row r="2282" spans="2:2" s="378" customFormat="1">
      <c r="B2282" s="379"/>
    </row>
    <row r="2283" spans="2:2" s="378" customFormat="1">
      <c r="B2283" s="379"/>
    </row>
    <row r="2284" spans="2:2" s="378" customFormat="1">
      <c r="B2284" s="379"/>
    </row>
    <row r="2285" spans="2:2" s="378" customFormat="1">
      <c r="B2285" s="379"/>
    </row>
    <row r="2286" spans="2:2" s="378" customFormat="1">
      <c r="B2286" s="379"/>
    </row>
    <row r="2287" spans="2:2" s="378" customFormat="1">
      <c r="B2287" s="379"/>
    </row>
    <row r="2288" spans="2:2" s="378" customFormat="1">
      <c r="B2288" s="379"/>
    </row>
    <row r="2289" spans="2:2" s="378" customFormat="1">
      <c r="B2289" s="379"/>
    </row>
    <row r="2290" spans="2:2" s="378" customFormat="1">
      <c r="B2290" s="379"/>
    </row>
    <row r="2291" spans="2:2" s="378" customFormat="1">
      <c r="B2291" s="379"/>
    </row>
    <row r="2292" spans="2:2" s="378" customFormat="1">
      <c r="B2292" s="379"/>
    </row>
    <row r="2293" spans="2:2" s="378" customFormat="1">
      <c r="B2293" s="379"/>
    </row>
    <row r="2294" spans="2:2" s="378" customFormat="1">
      <c r="B2294" s="379"/>
    </row>
    <row r="2295" spans="2:2" s="378" customFormat="1">
      <c r="B2295" s="379"/>
    </row>
    <row r="2296" spans="2:2" s="378" customFormat="1">
      <c r="B2296" s="379"/>
    </row>
    <row r="2297" spans="2:2" s="378" customFormat="1">
      <c r="B2297" s="379"/>
    </row>
    <row r="2298" spans="2:2" s="378" customFormat="1">
      <c r="B2298" s="379"/>
    </row>
    <row r="2299" spans="2:2" s="378" customFormat="1">
      <c r="B2299" s="379"/>
    </row>
    <row r="2300" spans="2:2" s="378" customFormat="1">
      <c r="B2300" s="379"/>
    </row>
    <row r="2301" spans="2:2" s="378" customFormat="1">
      <c r="B2301" s="379"/>
    </row>
    <row r="2302" spans="2:2" s="378" customFormat="1">
      <c r="B2302" s="379"/>
    </row>
    <row r="2303" spans="2:2" s="378" customFormat="1">
      <c r="B2303" s="379"/>
    </row>
    <row r="2304" spans="2:2" s="378" customFormat="1">
      <c r="B2304" s="379"/>
    </row>
    <row r="2305" spans="2:2" s="378" customFormat="1">
      <c r="B2305" s="379"/>
    </row>
    <row r="2306" spans="2:2" s="378" customFormat="1">
      <c r="B2306" s="379"/>
    </row>
    <row r="2307" spans="2:2" s="378" customFormat="1">
      <c r="B2307" s="379"/>
    </row>
    <row r="2308" spans="2:2" s="378" customFormat="1">
      <c r="B2308" s="379"/>
    </row>
    <row r="2309" spans="2:2" s="378" customFormat="1">
      <c r="B2309" s="379"/>
    </row>
    <row r="2310" spans="2:2" s="378" customFormat="1">
      <c r="B2310" s="379"/>
    </row>
    <row r="2311" spans="2:2" s="378" customFormat="1">
      <c r="B2311" s="379"/>
    </row>
    <row r="2312" spans="2:2" s="378" customFormat="1">
      <c r="B2312" s="379"/>
    </row>
    <row r="2313" spans="2:2" s="378" customFormat="1">
      <c r="B2313" s="379"/>
    </row>
    <row r="2314" spans="2:2" s="378" customFormat="1">
      <c r="B2314" s="379"/>
    </row>
    <row r="2315" spans="2:2" s="378" customFormat="1">
      <c r="B2315" s="379"/>
    </row>
    <row r="2316" spans="2:2" s="378" customFormat="1">
      <c r="B2316" s="379"/>
    </row>
    <row r="2317" spans="2:2" s="378" customFormat="1">
      <c r="B2317" s="379"/>
    </row>
    <row r="2318" spans="2:2" s="378" customFormat="1">
      <c r="B2318" s="379"/>
    </row>
    <row r="2319" spans="2:2" s="378" customFormat="1">
      <c r="B2319" s="379"/>
    </row>
    <row r="2320" spans="2:2" s="378" customFormat="1">
      <c r="B2320" s="379"/>
    </row>
    <row r="2321" spans="2:2" s="378" customFormat="1">
      <c r="B2321" s="379"/>
    </row>
    <row r="2322" spans="2:2" s="378" customFormat="1">
      <c r="B2322" s="379"/>
    </row>
    <row r="2323" spans="2:2" s="378" customFormat="1">
      <c r="B2323" s="379"/>
    </row>
    <row r="2324" spans="2:2" s="378" customFormat="1">
      <c r="B2324" s="379"/>
    </row>
    <row r="2325" spans="2:2" s="378" customFormat="1">
      <c r="B2325" s="379"/>
    </row>
    <row r="2326" spans="2:2" s="378" customFormat="1">
      <c r="B2326" s="379"/>
    </row>
    <row r="2327" spans="2:2" s="378" customFormat="1">
      <c r="B2327" s="379"/>
    </row>
    <row r="2328" spans="2:2" s="378" customFormat="1">
      <c r="B2328" s="379"/>
    </row>
    <row r="2329" spans="2:2" s="378" customFormat="1">
      <c r="B2329" s="379"/>
    </row>
    <row r="2330" spans="2:2" s="378" customFormat="1">
      <c r="B2330" s="379"/>
    </row>
    <row r="2331" spans="2:2" s="378" customFormat="1">
      <c r="B2331" s="379"/>
    </row>
    <row r="2332" spans="2:2" s="378" customFormat="1">
      <c r="B2332" s="379"/>
    </row>
    <row r="2333" spans="2:2" s="378" customFormat="1">
      <c r="B2333" s="379"/>
    </row>
    <row r="2334" spans="2:2" s="378" customFormat="1">
      <c r="B2334" s="379"/>
    </row>
    <row r="2335" spans="2:2" s="378" customFormat="1">
      <c r="B2335" s="379"/>
    </row>
    <row r="2336" spans="2:2" s="378" customFormat="1">
      <c r="B2336" s="379"/>
    </row>
    <row r="2337" spans="2:2" s="378" customFormat="1">
      <c r="B2337" s="379"/>
    </row>
    <row r="2338" spans="2:2" s="378" customFormat="1">
      <c r="B2338" s="379"/>
    </row>
    <row r="2339" spans="2:2" s="378" customFormat="1">
      <c r="B2339" s="379"/>
    </row>
    <row r="2340" spans="2:2" s="378" customFormat="1">
      <c r="B2340" s="379"/>
    </row>
    <row r="2341" spans="2:2" s="378" customFormat="1">
      <c r="B2341" s="379"/>
    </row>
    <row r="2342" spans="2:2" s="378" customFormat="1">
      <c r="B2342" s="379"/>
    </row>
    <row r="2343" spans="2:2" s="378" customFormat="1">
      <c r="B2343" s="379"/>
    </row>
    <row r="2344" spans="2:2" s="378" customFormat="1">
      <c r="B2344" s="379"/>
    </row>
    <row r="2345" spans="2:2" s="378" customFormat="1">
      <c r="B2345" s="379"/>
    </row>
    <row r="2346" spans="2:2" s="378" customFormat="1">
      <c r="B2346" s="379"/>
    </row>
    <row r="2347" spans="2:2" s="378" customFormat="1">
      <c r="B2347" s="379"/>
    </row>
    <row r="2348" spans="2:2" s="378" customFormat="1">
      <c r="B2348" s="379"/>
    </row>
    <row r="2349" spans="2:2" s="378" customFormat="1">
      <c r="B2349" s="379"/>
    </row>
    <row r="2350" spans="2:2" s="378" customFormat="1">
      <c r="B2350" s="379"/>
    </row>
    <row r="2351" spans="2:2" s="378" customFormat="1">
      <c r="B2351" s="379"/>
    </row>
    <row r="2352" spans="2:2" s="378" customFormat="1">
      <c r="B2352" s="379"/>
    </row>
    <row r="2353" spans="2:2" s="378" customFormat="1">
      <c r="B2353" s="379"/>
    </row>
    <row r="2354" spans="2:2" s="378" customFormat="1">
      <c r="B2354" s="379"/>
    </row>
    <row r="2355" spans="2:2" s="378" customFormat="1">
      <c r="B2355" s="379"/>
    </row>
    <row r="2356" spans="2:2" s="378" customFormat="1">
      <c r="B2356" s="379"/>
    </row>
    <row r="2357" spans="2:2" s="378" customFormat="1">
      <c r="B2357" s="379"/>
    </row>
    <row r="2358" spans="2:2" s="378" customFormat="1">
      <c r="B2358" s="379"/>
    </row>
    <row r="2359" spans="2:2" s="378" customFormat="1">
      <c r="B2359" s="379"/>
    </row>
    <row r="2360" spans="2:2" s="378" customFormat="1">
      <c r="B2360" s="379"/>
    </row>
    <row r="2361" spans="2:2" s="378" customFormat="1">
      <c r="B2361" s="379"/>
    </row>
    <row r="2362" spans="2:2" s="378" customFormat="1">
      <c r="B2362" s="379"/>
    </row>
    <row r="2363" spans="2:2" s="378" customFormat="1">
      <c r="B2363" s="379"/>
    </row>
    <row r="2364" spans="2:2" s="378" customFormat="1">
      <c r="B2364" s="379"/>
    </row>
    <row r="2365" spans="2:2" s="378" customFormat="1">
      <c r="B2365" s="379"/>
    </row>
    <row r="2366" spans="2:2" s="378" customFormat="1">
      <c r="B2366" s="379"/>
    </row>
    <row r="2367" spans="2:2" s="378" customFormat="1">
      <c r="B2367" s="379"/>
    </row>
    <row r="2368" spans="2:2" s="378" customFormat="1">
      <c r="B2368" s="379"/>
    </row>
    <row r="2369" spans="2:2" s="378" customFormat="1">
      <c r="B2369" s="379"/>
    </row>
    <row r="2370" spans="2:2" s="378" customFormat="1">
      <c r="B2370" s="379"/>
    </row>
    <row r="2371" spans="2:2" s="378" customFormat="1">
      <c r="B2371" s="379"/>
    </row>
    <row r="2372" spans="2:2" s="378" customFormat="1">
      <c r="B2372" s="379"/>
    </row>
    <row r="2373" spans="2:2" s="378" customFormat="1">
      <c r="B2373" s="379"/>
    </row>
    <row r="2374" spans="2:2" s="378" customFormat="1">
      <c r="B2374" s="379"/>
    </row>
    <row r="2375" spans="2:2" s="378" customFormat="1">
      <c r="B2375" s="379"/>
    </row>
    <row r="2376" spans="2:2" s="378" customFormat="1">
      <c r="B2376" s="379"/>
    </row>
    <row r="2377" spans="2:2" s="378" customFormat="1">
      <c r="B2377" s="379"/>
    </row>
    <row r="2378" spans="2:2" s="378" customFormat="1">
      <c r="B2378" s="379"/>
    </row>
    <row r="2379" spans="2:2" s="378" customFormat="1">
      <c r="B2379" s="379"/>
    </row>
    <row r="2380" spans="2:2" s="378" customFormat="1">
      <c r="B2380" s="379"/>
    </row>
    <row r="2381" spans="2:2" s="378" customFormat="1">
      <c r="B2381" s="379"/>
    </row>
    <row r="2382" spans="2:2" s="378" customFormat="1">
      <c r="B2382" s="379"/>
    </row>
    <row r="2383" spans="2:2" s="378" customFormat="1">
      <c r="B2383" s="379"/>
    </row>
    <row r="2384" spans="2:2" s="378" customFormat="1">
      <c r="B2384" s="379"/>
    </row>
    <row r="2385" spans="2:2" s="378" customFormat="1">
      <c r="B2385" s="379"/>
    </row>
    <row r="2386" spans="2:2" s="378" customFormat="1">
      <c r="B2386" s="379"/>
    </row>
    <row r="2387" spans="2:2" s="378" customFormat="1">
      <c r="B2387" s="379"/>
    </row>
    <row r="2388" spans="2:2" s="378" customFormat="1">
      <c r="B2388" s="379"/>
    </row>
    <row r="2389" spans="2:2" s="378" customFormat="1">
      <c r="B2389" s="379"/>
    </row>
    <row r="2390" spans="2:2" s="378" customFormat="1">
      <c r="B2390" s="379"/>
    </row>
    <row r="2391" spans="2:2" s="378" customFormat="1">
      <c r="B2391" s="379"/>
    </row>
    <row r="2392" spans="2:2" s="378" customFormat="1">
      <c r="B2392" s="379"/>
    </row>
    <row r="2393" spans="2:2" s="378" customFormat="1">
      <c r="B2393" s="379"/>
    </row>
    <row r="2394" spans="2:2" s="378" customFormat="1">
      <c r="B2394" s="379"/>
    </row>
    <row r="2395" spans="2:2" s="378" customFormat="1">
      <c r="B2395" s="379"/>
    </row>
    <row r="2396" spans="2:2" s="378" customFormat="1">
      <c r="B2396" s="379"/>
    </row>
    <row r="2397" spans="2:2" s="378" customFormat="1">
      <c r="B2397" s="379"/>
    </row>
    <row r="2398" spans="2:2" s="378" customFormat="1">
      <c r="B2398" s="379"/>
    </row>
    <row r="2399" spans="2:2" s="378" customFormat="1">
      <c r="B2399" s="379"/>
    </row>
    <row r="2400" spans="2:2" s="378" customFormat="1">
      <c r="B2400" s="379"/>
    </row>
    <row r="2401" spans="2:2" s="378" customFormat="1">
      <c r="B2401" s="379"/>
    </row>
    <row r="2402" spans="2:2" s="378" customFormat="1">
      <c r="B2402" s="379"/>
    </row>
    <row r="2403" spans="2:2" s="378" customFormat="1">
      <c r="B2403" s="379"/>
    </row>
    <row r="2404" spans="2:2" s="378" customFormat="1">
      <c r="B2404" s="379"/>
    </row>
    <row r="2405" spans="2:2" s="378" customFormat="1">
      <c r="B2405" s="379"/>
    </row>
    <row r="2406" spans="2:2" s="378" customFormat="1">
      <c r="B2406" s="379"/>
    </row>
    <row r="2407" spans="2:2" s="378" customFormat="1">
      <c r="B2407" s="379"/>
    </row>
    <row r="2408" spans="2:2" s="378" customFormat="1">
      <c r="B2408" s="379"/>
    </row>
    <row r="2409" spans="2:2" s="378" customFormat="1">
      <c r="B2409" s="379"/>
    </row>
    <row r="2410" spans="2:2" s="378" customFormat="1">
      <c r="B2410" s="379"/>
    </row>
    <row r="2411" spans="2:2" s="378" customFormat="1">
      <c r="B2411" s="379"/>
    </row>
    <row r="2412" spans="2:2" s="378" customFormat="1">
      <c r="B2412" s="379"/>
    </row>
    <row r="2413" spans="2:2" s="378" customFormat="1">
      <c r="B2413" s="379"/>
    </row>
    <row r="2414" spans="2:2" s="378" customFormat="1">
      <c r="B2414" s="379"/>
    </row>
    <row r="2415" spans="2:2" s="378" customFormat="1">
      <c r="B2415" s="379"/>
    </row>
    <row r="2416" spans="2:2" s="378" customFormat="1">
      <c r="B2416" s="379"/>
    </row>
    <row r="2417" spans="2:2" s="378" customFormat="1">
      <c r="B2417" s="379"/>
    </row>
    <row r="2418" spans="2:2" s="378" customFormat="1">
      <c r="B2418" s="379"/>
    </row>
    <row r="2419" spans="2:2" s="378" customFormat="1">
      <c r="B2419" s="379"/>
    </row>
    <row r="2420" spans="2:2" s="378" customFormat="1">
      <c r="B2420" s="379"/>
    </row>
    <row r="2421" spans="2:2" s="378" customFormat="1">
      <c r="B2421" s="379"/>
    </row>
    <row r="2422" spans="2:2" s="378" customFormat="1">
      <c r="B2422" s="379"/>
    </row>
    <row r="2423" spans="2:2" s="378" customFormat="1">
      <c r="B2423" s="379"/>
    </row>
    <row r="2424" spans="2:2" s="378" customFormat="1">
      <c r="B2424" s="379"/>
    </row>
    <row r="2425" spans="2:2" s="378" customFormat="1">
      <c r="B2425" s="379"/>
    </row>
    <row r="2426" spans="2:2" s="378" customFormat="1">
      <c r="B2426" s="379"/>
    </row>
    <row r="2427" spans="2:2" s="378" customFormat="1">
      <c r="B2427" s="379"/>
    </row>
    <row r="2428" spans="2:2" s="378" customFormat="1">
      <c r="B2428" s="379"/>
    </row>
    <row r="2429" spans="2:2" s="378" customFormat="1">
      <c r="B2429" s="379"/>
    </row>
    <row r="2430" spans="2:2" s="378" customFormat="1">
      <c r="B2430" s="379"/>
    </row>
    <row r="2431" spans="2:2" s="378" customFormat="1">
      <c r="B2431" s="379"/>
    </row>
    <row r="2432" spans="2:2" s="378" customFormat="1">
      <c r="B2432" s="379"/>
    </row>
    <row r="2433" spans="2:2" s="378" customFormat="1">
      <c r="B2433" s="379"/>
    </row>
    <row r="2434" spans="2:2" s="378" customFormat="1">
      <c r="B2434" s="379"/>
    </row>
    <row r="2435" spans="2:2" s="378" customFormat="1">
      <c r="B2435" s="379"/>
    </row>
    <row r="2436" spans="2:2" s="378" customFormat="1">
      <c r="B2436" s="379"/>
    </row>
    <row r="2437" spans="2:2" s="378" customFormat="1">
      <c r="B2437" s="379"/>
    </row>
    <row r="2438" spans="2:2" s="378" customFormat="1">
      <c r="B2438" s="379"/>
    </row>
    <row r="2439" spans="2:2" s="378" customFormat="1">
      <c r="B2439" s="379"/>
    </row>
    <row r="2440" spans="2:2" s="378" customFormat="1">
      <c r="B2440" s="379"/>
    </row>
    <row r="2441" spans="2:2" s="378" customFormat="1">
      <c r="B2441" s="379"/>
    </row>
    <row r="2442" spans="2:2" s="378" customFormat="1">
      <c r="B2442" s="379"/>
    </row>
    <row r="2443" spans="2:2" s="378" customFormat="1">
      <c r="B2443" s="379"/>
    </row>
    <row r="2444" spans="2:2" s="378" customFormat="1">
      <c r="B2444" s="379"/>
    </row>
    <row r="2445" spans="2:2" s="378" customFormat="1">
      <c r="B2445" s="379"/>
    </row>
    <row r="2446" spans="2:2" s="378" customFormat="1">
      <c r="B2446" s="379"/>
    </row>
    <row r="2447" spans="2:2" s="378" customFormat="1">
      <c r="B2447" s="379"/>
    </row>
    <row r="2448" spans="2:2" s="378" customFormat="1">
      <c r="B2448" s="379"/>
    </row>
    <row r="2449" spans="2:2" s="378" customFormat="1">
      <c r="B2449" s="379"/>
    </row>
    <row r="2450" spans="2:2" s="378" customFormat="1">
      <c r="B2450" s="379"/>
    </row>
    <row r="2451" spans="2:2" s="378" customFormat="1">
      <c r="B2451" s="379"/>
    </row>
    <row r="2452" spans="2:2" s="378" customFormat="1">
      <c r="B2452" s="379"/>
    </row>
    <row r="2453" spans="2:2" s="378" customFormat="1">
      <c r="B2453" s="379"/>
    </row>
    <row r="2454" spans="2:2" s="378" customFormat="1">
      <c r="B2454" s="379"/>
    </row>
    <row r="2455" spans="2:2" s="378" customFormat="1">
      <c r="B2455" s="379"/>
    </row>
    <row r="2456" spans="2:2" s="378" customFormat="1">
      <c r="B2456" s="379"/>
    </row>
    <row r="2457" spans="2:2" s="378" customFormat="1">
      <c r="B2457" s="379"/>
    </row>
    <row r="2458" spans="2:2" s="378" customFormat="1">
      <c r="B2458" s="379"/>
    </row>
    <row r="2459" spans="2:2" s="378" customFormat="1">
      <c r="B2459" s="379"/>
    </row>
    <row r="2460" spans="2:2" s="378" customFormat="1">
      <c r="B2460" s="379"/>
    </row>
    <row r="2461" spans="2:2" s="378" customFormat="1">
      <c r="B2461" s="379"/>
    </row>
    <row r="2462" spans="2:2" s="378" customFormat="1">
      <c r="B2462" s="379"/>
    </row>
    <row r="2463" spans="2:2" s="378" customFormat="1">
      <c r="B2463" s="379"/>
    </row>
    <row r="2464" spans="2:2" s="378" customFormat="1">
      <c r="B2464" s="379"/>
    </row>
    <row r="2465" spans="2:2" s="378" customFormat="1">
      <c r="B2465" s="379"/>
    </row>
    <row r="2466" spans="2:2" s="378" customFormat="1">
      <c r="B2466" s="379"/>
    </row>
    <row r="2467" spans="2:2" s="378" customFormat="1">
      <c r="B2467" s="379"/>
    </row>
    <row r="2468" spans="2:2" s="378" customFormat="1">
      <c r="B2468" s="379"/>
    </row>
    <row r="2469" spans="2:2" s="378" customFormat="1">
      <c r="B2469" s="379"/>
    </row>
    <row r="2470" spans="2:2" s="378" customFormat="1">
      <c r="B2470" s="379"/>
    </row>
    <row r="2471" spans="2:2" s="378" customFormat="1">
      <c r="B2471" s="379"/>
    </row>
    <row r="2472" spans="2:2" s="378" customFormat="1">
      <c r="B2472" s="379"/>
    </row>
    <row r="2473" spans="2:2" s="378" customFormat="1">
      <c r="B2473" s="379"/>
    </row>
    <row r="2474" spans="2:2" s="378" customFormat="1">
      <c r="B2474" s="379"/>
    </row>
    <row r="2475" spans="2:2" s="378" customFormat="1">
      <c r="B2475" s="379"/>
    </row>
    <row r="2476" spans="2:2" s="378" customFormat="1">
      <c r="B2476" s="379"/>
    </row>
    <row r="2477" spans="2:2" s="378" customFormat="1">
      <c r="B2477" s="379"/>
    </row>
    <row r="2478" spans="2:2" s="378" customFormat="1">
      <c r="B2478" s="379"/>
    </row>
    <row r="2479" spans="2:2" s="378" customFormat="1">
      <c r="B2479" s="379"/>
    </row>
    <row r="2480" spans="2:2" s="378" customFormat="1">
      <c r="B2480" s="379"/>
    </row>
    <row r="2481" spans="2:2" s="378" customFormat="1">
      <c r="B2481" s="379"/>
    </row>
    <row r="2482" spans="2:2" s="378" customFormat="1">
      <c r="B2482" s="379"/>
    </row>
    <row r="2483" spans="2:2" s="378" customFormat="1">
      <c r="B2483" s="379"/>
    </row>
    <row r="2484" spans="2:2" s="378" customFormat="1">
      <c r="B2484" s="379"/>
    </row>
    <row r="2485" spans="2:2" s="378" customFormat="1">
      <c r="B2485" s="379"/>
    </row>
    <row r="2486" spans="2:2" s="378" customFormat="1">
      <c r="B2486" s="379"/>
    </row>
    <row r="2487" spans="2:2" s="378" customFormat="1">
      <c r="B2487" s="379"/>
    </row>
    <row r="2488" spans="2:2" s="378" customFormat="1">
      <c r="B2488" s="379"/>
    </row>
    <row r="2489" spans="2:2" s="378" customFormat="1">
      <c r="B2489" s="379"/>
    </row>
    <row r="2490" spans="2:2" s="378" customFormat="1">
      <c r="B2490" s="379"/>
    </row>
    <row r="2491" spans="2:2" s="378" customFormat="1">
      <c r="B2491" s="379"/>
    </row>
    <row r="2492" spans="2:2" s="378" customFormat="1">
      <c r="B2492" s="379"/>
    </row>
    <row r="2493" spans="2:2" s="378" customFormat="1">
      <c r="B2493" s="379"/>
    </row>
    <row r="2494" spans="2:2" s="378" customFormat="1">
      <c r="B2494" s="379"/>
    </row>
    <row r="2495" spans="2:2" s="378" customFormat="1">
      <c r="B2495" s="379"/>
    </row>
    <row r="2496" spans="2:2" s="378" customFormat="1">
      <c r="B2496" s="379"/>
    </row>
    <row r="2497" spans="2:2" s="378" customFormat="1">
      <c r="B2497" s="379"/>
    </row>
    <row r="2498" spans="2:2" s="378" customFormat="1">
      <c r="B2498" s="379"/>
    </row>
    <row r="2499" spans="2:2" s="378" customFormat="1">
      <c r="B2499" s="379"/>
    </row>
    <row r="2500" spans="2:2" s="378" customFormat="1">
      <c r="B2500" s="379"/>
    </row>
    <row r="2501" spans="2:2" s="378" customFormat="1">
      <c r="B2501" s="379"/>
    </row>
    <row r="2502" spans="2:2" s="378" customFormat="1">
      <c r="B2502" s="379"/>
    </row>
    <row r="2503" spans="2:2" s="378" customFormat="1">
      <c r="B2503" s="379"/>
    </row>
    <row r="2504" spans="2:2" s="378" customFormat="1">
      <c r="B2504" s="379"/>
    </row>
    <row r="2505" spans="2:2" s="378" customFormat="1">
      <c r="B2505" s="379"/>
    </row>
    <row r="2506" spans="2:2" s="378" customFormat="1">
      <c r="B2506" s="379"/>
    </row>
    <row r="2507" spans="2:2" s="378" customFormat="1">
      <c r="B2507" s="379"/>
    </row>
    <row r="2508" spans="2:2" s="378" customFormat="1">
      <c r="B2508" s="379"/>
    </row>
    <row r="2509" spans="2:2" s="378" customFormat="1">
      <c r="B2509" s="379"/>
    </row>
    <row r="2510" spans="2:2" s="378" customFormat="1">
      <c r="B2510" s="379"/>
    </row>
    <row r="2511" spans="2:2" s="378" customFormat="1">
      <c r="B2511" s="379"/>
    </row>
    <row r="2512" spans="2:2" s="378" customFormat="1">
      <c r="B2512" s="379"/>
    </row>
    <row r="2513" spans="2:2" s="378" customFormat="1">
      <c r="B2513" s="379"/>
    </row>
    <row r="2514" spans="2:2" s="378" customFormat="1">
      <c r="B2514" s="379"/>
    </row>
    <row r="2515" spans="2:2" s="378" customFormat="1">
      <c r="B2515" s="379"/>
    </row>
    <row r="2516" spans="2:2" s="378" customFormat="1">
      <c r="B2516" s="379"/>
    </row>
    <row r="2517" spans="2:2" s="378" customFormat="1">
      <c r="B2517" s="379"/>
    </row>
    <row r="2518" spans="2:2" s="378" customFormat="1">
      <c r="B2518" s="379"/>
    </row>
    <row r="2519" spans="2:2" s="378" customFormat="1">
      <c r="B2519" s="379"/>
    </row>
    <row r="2520" spans="2:2" s="378" customFormat="1">
      <c r="B2520" s="379"/>
    </row>
    <row r="2521" spans="2:2" s="378" customFormat="1">
      <c r="B2521" s="379"/>
    </row>
    <row r="2522" spans="2:2" s="378" customFormat="1">
      <c r="B2522" s="379"/>
    </row>
    <row r="2523" spans="2:2" s="378" customFormat="1">
      <c r="B2523" s="379"/>
    </row>
    <row r="2524" spans="2:2" s="378" customFormat="1">
      <c r="B2524" s="379"/>
    </row>
    <row r="2525" spans="2:2" s="378" customFormat="1">
      <c r="B2525" s="379"/>
    </row>
    <row r="2526" spans="2:2" s="378" customFormat="1">
      <c r="B2526" s="379"/>
    </row>
    <row r="2527" spans="2:2" s="378" customFormat="1">
      <c r="B2527" s="379"/>
    </row>
    <row r="2528" spans="2:2" s="378" customFormat="1">
      <c r="B2528" s="379"/>
    </row>
    <row r="2529" spans="2:2" s="378" customFormat="1">
      <c r="B2529" s="379"/>
    </row>
    <row r="2530" spans="2:2" s="378" customFormat="1">
      <c r="B2530" s="379"/>
    </row>
    <row r="2531" spans="2:2" s="378" customFormat="1">
      <c r="B2531" s="379"/>
    </row>
    <row r="2532" spans="2:2" s="378" customFormat="1">
      <c r="B2532" s="379"/>
    </row>
    <row r="2533" spans="2:2" s="378" customFormat="1">
      <c r="B2533" s="379"/>
    </row>
    <row r="2534" spans="2:2" s="378" customFormat="1">
      <c r="B2534" s="379"/>
    </row>
    <row r="2535" spans="2:2" s="378" customFormat="1">
      <c r="B2535" s="379"/>
    </row>
    <row r="2536" spans="2:2" s="378" customFormat="1">
      <c r="B2536" s="379"/>
    </row>
    <row r="2537" spans="2:2" s="378" customFormat="1">
      <c r="B2537" s="379"/>
    </row>
    <row r="2538" spans="2:2" s="378" customFormat="1">
      <c r="B2538" s="379"/>
    </row>
    <row r="2539" spans="2:2" s="378" customFormat="1">
      <c r="B2539" s="379"/>
    </row>
    <row r="2540" spans="2:2" s="378" customFormat="1">
      <c r="B2540" s="379"/>
    </row>
    <row r="2541" spans="2:2" s="378" customFormat="1">
      <c r="B2541" s="379"/>
    </row>
    <row r="2542" spans="2:2" s="378" customFormat="1">
      <c r="B2542" s="379"/>
    </row>
    <row r="2543" spans="2:2" s="378" customFormat="1">
      <c r="B2543" s="379"/>
    </row>
    <row r="2544" spans="2:2" s="378" customFormat="1">
      <c r="B2544" s="379"/>
    </row>
    <row r="2545" spans="2:2" s="378" customFormat="1">
      <c r="B2545" s="379"/>
    </row>
    <row r="2546" spans="2:2" s="378" customFormat="1">
      <c r="B2546" s="379"/>
    </row>
    <row r="2547" spans="2:2" s="378" customFormat="1">
      <c r="B2547" s="379"/>
    </row>
    <row r="2548" spans="2:2" s="378" customFormat="1">
      <c r="B2548" s="379"/>
    </row>
    <row r="2549" spans="2:2" s="378" customFormat="1">
      <c r="B2549" s="379"/>
    </row>
    <row r="2550" spans="2:2" s="378" customFormat="1">
      <c r="B2550" s="379"/>
    </row>
    <row r="2551" spans="2:2" s="378" customFormat="1">
      <c r="B2551" s="379"/>
    </row>
    <row r="2552" spans="2:2" s="378" customFormat="1">
      <c r="B2552" s="379"/>
    </row>
    <row r="2553" spans="2:2" s="378" customFormat="1">
      <c r="B2553" s="379"/>
    </row>
    <row r="2554" spans="2:2" s="378" customFormat="1">
      <c r="B2554" s="379"/>
    </row>
    <row r="2555" spans="2:2" s="378" customFormat="1">
      <c r="B2555" s="379"/>
    </row>
    <row r="2556" spans="2:2" s="378" customFormat="1">
      <c r="B2556" s="379"/>
    </row>
    <row r="2557" spans="2:2" s="378" customFormat="1">
      <c r="B2557" s="379"/>
    </row>
    <row r="2558" spans="2:2" s="378" customFormat="1">
      <c r="B2558" s="379"/>
    </row>
    <row r="2559" spans="2:2" s="378" customFormat="1">
      <c r="B2559" s="379"/>
    </row>
    <row r="2560" spans="2:2" s="378" customFormat="1">
      <c r="B2560" s="379"/>
    </row>
    <row r="2561" spans="2:2" s="378" customFormat="1">
      <c r="B2561" s="379"/>
    </row>
    <row r="2562" spans="2:2" s="378" customFormat="1">
      <c r="B2562" s="379"/>
    </row>
    <row r="2563" spans="2:2" s="378" customFormat="1">
      <c r="B2563" s="379"/>
    </row>
    <row r="2564" spans="2:2" s="378" customFormat="1">
      <c r="B2564" s="379"/>
    </row>
    <row r="2565" spans="2:2" s="378" customFormat="1">
      <c r="B2565" s="379"/>
    </row>
    <row r="2566" spans="2:2" s="378" customFormat="1">
      <c r="B2566" s="379"/>
    </row>
    <row r="2567" spans="2:2" s="378" customFormat="1">
      <c r="B2567" s="379"/>
    </row>
    <row r="2568" spans="2:2" s="378" customFormat="1">
      <c r="B2568" s="379"/>
    </row>
    <row r="2569" spans="2:2" s="378" customFormat="1">
      <c r="B2569" s="379"/>
    </row>
    <row r="2570" spans="2:2" s="378" customFormat="1">
      <c r="B2570" s="379"/>
    </row>
    <row r="2571" spans="2:2" s="378" customFormat="1">
      <c r="B2571" s="379"/>
    </row>
    <row r="2572" spans="2:2" s="378" customFormat="1">
      <c r="B2572" s="379"/>
    </row>
    <row r="2573" spans="2:2" s="378" customFormat="1">
      <c r="B2573" s="379"/>
    </row>
    <row r="2574" spans="2:2" s="378" customFormat="1">
      <c r="B2574" s="379"/>
    </row>
    <row r="2575" spans="2:2" s="378" customFormat="1">
      <c r="B2575" s="379"/>
    </row>
    <row r="2576" spans="2:2" s="378" customFormat="1">
      <c r="B2576" s="379"/>
    </row>
    <row r="2577" spans="2:2" s="378" customFormat="1">
      <c r="B2577" s="379"/>
    </row>
    <row r="2578" spans="2:2" s="378" customFormat="1">
      <c r="B2578" s="379"/>
    </row>
    <row r="2579" spans="2:2" s="378" customFormat="1">
      <c r="B2579" s="379"/>
    </row>
    <row r="2580" spans="2:2" s="378" customFormat="1">
      <c r="B2580" s="379"/>
    </row>
    <row r="2581" spans="2:2" s="378" customFormat="1">
      <c r="B2581" s="379"/>
    </row>
    <row r="2582" spans="2:2" s="378" customFormat="1">
      <c r="B2582" s="379"/>
    </row>
    <row r="2583" spans="2:2" s="378" customFormat="1">
      <c r="B2583" s="379"/>
    </row>
    <row r="2584" spans="2:2" s="378" customFormat="1">
      <c r="B2584" s="379"/>
    </row>
    <row r="2585" spans="2:2" s="378" customFormat="1">
      <c r="B2585" s="379"/>
    </row>
    <row r="2586" spans="2:2" s="378" customFormat="1">
      <c r="B2586" s="379"/>
    </row>
    <row r="2587" spans="2:2" s="378" customFormat="1">
      <c r="B2587" s="379"/>
    </row>
    <row r="2588" spans="2:2" s="378" customFormat="1">
      <c r="B2588" s="379"/>
    </row>
    <row r="2589" spans="2:2" s="378" customFormat="1">
      <c r="B2589" s="379"/>
    </row>
    <row r="2590" spans="2:2" s="378" customFormat="1">
      <c r="B2590" s="379"/>
    </row>
    <row r="2591" spans="2:2" s="378" customFormat="1">
      <c r="B2591" s="379"/>
    </row>
    <row r="2592" spans="2:2" s="378" customFormat="1">
      <c r="B2592" s="379"/>
    </row>
    <row r="2593" spans="2:2" s="378" customFormat="1">
      <c r="B2593" s="379"/>
    </row>
    <row r="2594" spans="2:2" s="378" customFormat="1">
      <c r="B2594" s="379"/>
    </row>
    <row r="2595" spans="2:2" s="378" customFormat="1">
      <c r="B2595" s="379"/>
    </row>
    <row r="2596" spans="2:2" s="378" customFormat="1">
      <c r="B2596" s="379"/>
    </row>
    <row r="2597" spans="2:2" s="378" customFormat="1">
      <c r="B2597" s="379"/>
    </row>
    <row r="2598" spans="2:2" s="378" customFormat="1">
      <c r="B2598" s="379"/>
    </row>
    <row r="2599" spans="2:2" s="378" customFormat="1">
      <c r="B2599" s="379"/>
    </row>
    <row r="2600" spans="2:2" s="378" customFormat="1">
      <c r="B2600" s="379"/>
    </row>
    <row r="2601" spans="2:2" s="378" customFormat="1">
      <c r="B2601" s="379"/>
    </row>
    <row r="2602" spans="2:2" s="378" customFormat="1">
      <c r="B2602" s="379"/>
    </row>
    <row r="2603" spans="2:2" s="378" customFormat="1">
      <c r="B2603" s="379"/>
    </row>
    <row r="2604" spans="2:2" s="378" customFormat="1">
      <c r="B2604" s="379"/>
    </row>
    <row r="2605" spans="2:2" s="378" customFormat="1">
      <c r="B2605" s="379"/>
    </row>
    <row r="2606" spans="2:2" s="378" customFormat="1">
      <c r="B2606" s="379"/>
    </row>
    <row r="2607" spans="2:2" s="378" customFormat="1">
      <c r="B2607" s="379"/>
    </row>
    <row r="2608" spans="2:2" s="378" customFormat="1">
      <c r="B2608" s="379"/>
    </row>
    <row r="2609" spans="2:2" s="378" customFormat="1">
      <c r="B2609" s="379"/>
    </row>
    <row r="2610" spans="2:2" s="378" customFormat="1">
      <c r="B2610" s="379"/>
    </row>
    <row r="2611" spans="2:2" s="378" customFormat="1">
      <c r="B2611" s="379"/>
    </row>
    <row r="2612" spans="2:2" s="378" customFormat="1">
      <c r="B2612" s="379"/>
    </row>
    <row r="2613" spans="2:2" s="378" customFormat="1">
      <c r="B2613" s="379"/>
    </row>
    <row r="2614" spans="2:2" s="378" customFormat="1">
      <c r="B2614" s="379"/>
    </row>
    <row r="2615" spans="2:2" s="378" customFormat="1">
      <c r="B2615" s="379"/>
    </row>
    <row r="2616" spans="2:2" s="378" customFormat="1">
      <c r="B2616" s="379"/>
    </row>
    <row r="2617" spans="2:2" s="378" customFormat="1">
      <c r="B2617" s="379"/>
    </row>
    <row r="2618" spans="2:2" s="378" customFormat="1">
      <c r="B2618" s="379"/>
    </row>
    <row r="2619" spans="2:2" s="378" customFormat="1">
      <c r="B2619" s="379"/>
    </row>
    <row r="2620" spans="2:2" s="378" customFormat="1">
      <c r="B2620" s="379"/>
    </row>
    <row r="2621" spans="2:2" s="378" customFormat="1">
      <c r="B2621" s="379"/>
    </row>
    <row r="2622" spans="2:2" s="378" customFormat="1">
      <c r="B2622" s="379"/>
    </row>
    <row r="2623" spans="2:2" s="378" customFormat="1">
      <c r="B2623" s="379"/>
    </row>
    <row r="2624" spans="2:2" s="378" customFormat="1">
      <c r="B2624" s="379"/>
    </row>
    <row r="2625" spans="2:2" s="378" customFormat="1">
      <c r="B2625" s="379"/>
    </row>
    <row r="2626" spans="2:2" s="378" customFormat="1">
      <c r="B2626" s="379"/>
    </row>
    <row r="2627" spans="2:2" s="378" customFormat="1">
      <c r="B2627" s="379"/>
    </row>
    <row r="2628" spans="2:2" s="378" customFormat="1">
      <c r="B2628" s="379"/>
    </row>
    <row r="2629" spans="2:2" s="378" customFormat="1">
      <c r="B2629" s="379"/>
    </row>
    <row r="2630" spans="2:2" s="378" customFormat="1">
      <c r="B2630" s="379"/>
    </row>
    <row r="2631" spans="2:2" s="378" customFormat="1">
      <c r="B2631" s="379"/>
    </row>
    <row r="2632" spans="2:2" s="378" customFormat="1">
      <c r="B2632" s="379"/>
    </row>
    <row r="2633" spans="2:2" s="378" customFormat="1">
      <c r="B2633" s="379"/>
    </row>
    <row r="2634" spans="2:2" s="378" customFormat="1">
      <c r="B2634" s="379"/>
    </row>
    <row r="2635" spans="2:2" s="378" customFormat="1">
      <c r="B2635" s="379"/>
    </row>
    <row r="2636" spans="2:2" s="378" customFormat="1">
      <c r="B2636" s="379"/>
    </row>
    <row r="2637" spans="2:2" s="378" customFormat="1">
      <c r="B2637" s="379"/>
    </row>
    <row r="2638" spans="2:2" s="378" customFormat="1">
      <c r="B2638" s="379"/>
    </row>
    <row r="2639" spans="2:2" s="378" customFormat="1">
      <c r="B2639" s="379"/>
    </row>
    <row r="2640" spans="2:2" s="378" customFormat="1">
      <c r="B2640" s="379"/>
    </row>
    <row r="2641" spans="2:2" s="378" customFormat="1">
      <c r="B2641" s="379"/>
    </row>
    <row r="2642" spans="2:2" s="378" customFormat="1">
      <c r="B2642" s="379"/>
    </row>
    <row r="2643" spans="2:2" s="378" customFormat="1">
      <c r="B2643" s="379"/>
    </row>
    <row r="2644" spans="2:2" s="378" customFormat="1">
      <c r="B2644" s="379"/>
    </row>
    <row r="2645" spans="2:2" s="378" customFormat="1">
      <c r="B2645" s="379"/>
    </row>
    <row r="2646" spans="2:2" s="378" customFormat="1">
      <c r="B2646" s="379"/>
    </row>
    <row r="2647" spans="2:2" s="378" customFormat="1">
      <c r="B2647" s="379"/>
    </row>
    <row r="2648" spans="2:2" s="378" customFormat="1">
      <c r="B2648" s="379"/>
    </row>
    <row r="2649" spans="2:2" s="378" customFormat="1">
      <c r="B2649" s="379"/>
    </row>
    <row r="2650" spans="2:2" s="378" customFormat="1">
      <c r="B2650" s="379"/>
    </row>
    <row r="2651" spans="2:2" s="378" customFormat="1">
      <c r="B2651" s="379"/>
    </row>
    <row r="2652" spans="2:2" s="378" customFormat="1">
      <c r="B2652" s="379"/>
    </row>
    <row r="2653" spans="2:2" s="378" customFormat="1">
      <c r="B2653" s="379"/>
    </row>
    <row r="2654" spans="2:2" s="378" customFormat="1">
      <c r="B2654" s="379"/>
    </row>
    <row r="2655" spans="2:2" s="378" customFormat="1">
      <c r="B2655" s="379"/>
    </row>
    <row r="2656" spans="2:2" s="378" customFormat="1">
      <c r="B2656" s="379"/>
    </row>
    <row r="2657" spans="2:2" s="378" customFormat="1">
      <c r="B2657" s="379"/>
    </row>
    <row r="2658" spans="2:2" s="378" customFormat="1">
      <c r="B2658" s="379"/>
    </row>
    <row r="2659" spans="2:2" s="378" customFormat="1">
      <c r="B2659" s="379"/>
    </row>
    <row r="2660" spans="2:2" s="378" customFormat="1">
      <c r="B2660" s="379"/>
    </row>
    <row r="2661" spans="2:2" s="378" customFormat="1">
      <c r="B2661" s="379"/>
    </row>
    <row r="2662" spans="2:2" s="378" customFormat="1">
      <c r="B2662" s="379"/>
    </row>
    <row r="2663" spans="2:2" s="378" customFormat="1">
      <c r="B2663" s="379"/>
    </row>
    <row r="2664" spans="2:2" s="378" customFormat="1">
      <c r="B2664" s="379"/>
    </row>
    <row r="2665" spans="2:2" s="378" customFormat="1">
      <c r="B2665" s="379"/>
    </row>
    <row r="2666" spans="2:2" s="378" customFormat="1">
      <c r="B2666" s="379"/>
    </row>
    <row r="2667" spans="2:2" s="378" customFormat="1">
      <c r="B2667" s="379"/>
    </row>
    <row r="2668" spans="2:2" s="378" customFormat="1">
      <c r="B2668" s="379"/>
    </row>
    <row r="2669" spans="2:2" s="378" customFormat="1">
      <c r="B2669" s="379"/>
    </row>
    <row r="2670" spans="2:2" s="378" customFormat="1">
      <c r="B2670" s="379"/>
    </row>
    <row r="2671" spans="2:2" s="378" customFormat="1">
      <c r="B2671" s="379"/>
    </row>
    <row r="2672" spans="2:2" s="378" customFormat="1">
      <c r="B2672" s="379"/>
    </row>
    <row r="2673" spans="2:2" s="378" customFormat="1">
      <c r="B2673" s="379"/>
    </row>
    <row r="2674" spans="2:2" s="378" customFormat="1">
      <c r="B2674" s="379"/>
    </row>
    <row r="2675" spans="2:2" s="378" customFormat="1">
      <c r="B2675" s="379"/>
    </row>
    <row r="2676" spans="2:2" s="378" customFormat="1">
      <c r="B2676" s="379"/>
    </row>
    <row r="2677" spans="2:2" s="378" customFormat="1">
      <c r="B2677" s="379"/>
    </row>
    <row r="2678" spans="2:2" s="378" customFormat="1">
      <c r="B2678" s="379"/>
    </row>
    <row r="2679" spans="2:2" s="378" customFormat="1">
      <c r="B2679" s="379"/>
    </row>
    <row r="2680" spans="2:2" s="378" customFormat="1">
      <c r="B2680" s="379"/>
    </row>
    <row r="2681" spans="2:2" s="378" customFormat="1">
      <c r="B2681" s="379"/>
    </row>
    <row r="2682" spans="2:2" s="378" customFormat="1">
      <c r="B2682" s="379"/>
    </row>
    <row r="2683" spans="2:2" s="378" customFormat="1">
      <c r="B2683" s="379"/>
    </row>
    <row r="2684" spans="2:2" s="378" customFormat="1">
      <c r="B2684" s="379"/>
    </row>
    <row r="2685" spans="2:2" s="378" customFormat="1">
      <c r="B2685" s="379"/>
    </row>
    <row r="2686" spans="2:2" s="378" customFormat="1">
      <c r="B2686" s="379"/>
    </row>
    <row r="2687" spans="2:2" s="378" customFormat="1">
      <c r="B2687" s="379"/>
    </row>
    <row r="2688" spans="2:2" s="378" customFormat="1">
      <c r="B2688" s="379"/>
    </row>
    <row r="2689" spans="2:2" s="378" customFormat="1">
      <c r="B2689" s="379"/>
    </row>
    <row r="2690" spans="2:2" s="378" customFormat="1">
      <c r="B2690" s="379"/>
    </row>
    <row r="2691" spans="2:2" s="378" customFormat="1">
      <c r="B2691" s="379"/>
    </row>
    <row r="2692" spans="2:2" s="378" customFormat="1">
      <c r="B2692" s="379"/>
    </row>
    <row r="2693" spans="2:2" s="378" customFormat="1">
      <c r="B2693" s="379"/>
    </row>
    <row r="2694" spans="2:2" s="378" customFormat="1">
      <c r="B2694" s="379"/>
    </row>
    <row r="2695" spans="2:2" s="378" customFormat="1">
      <c r="B2695" s="379"/>
    </row>
    <row r="2696" spans="2:2" s="378" customFormat="1">
      <c r="B2696" s="379"/>
    </row>
    <row r="2697" spans="2:2" s="378" customFormat="1">
      <c r="B2697" s="379"/>
    </row>
    <row r="2698" spans="2:2" s="378" customFormat="1">
      <c r="B2698" s="379"/>
    </row>
    <row r="2699" spans="2:2" s="378" customFormat="1">
      <c r="B2699" s="379"/>
    </row>
    <row r="2700" spans="2:2" s="378" customFormat="1">
      <c r="B2700" s="379"/>
    </row>
    <row r="2701" spans="2:2" s="378" customFormat="1">
      <c r="B2701" s="379"/>
    </row>
    <row r="2702" spans="2:2" s="378" customFormat="1">
      <c r="B2702" s="379"/>
    </row>
    <row r="2703" spans="2:2" s="378" customFormat="1">
      <c r="B2703" s="379"/>
    </row>
    <row r="2704" spans="2:2" s="378" customFormat="1">
      <c r="B2704" s="379"/>
    </row>
    <row r="2705" spans="2:2" s="378" customFormat="1">
      <c r="B2705" s="379"/>
    </row>
    <row r="2706" spans="2:2" s="378" customFormat="1">
      <c r="B2706" s="379"/>
    </row>
    <row r="2707" spans="2:2" s="378" customFormat="1">
      <c r="B2707" s="379"/>
    </row>
    <row r="2708" spans="2:2" s="378" customFormat="1">
      <c r="B2708" s="379"/>
    </row>
    <row r="2709" spans="2:2" s="378" customFormat="1">
      <c r="B2709" s="379"/>
    </row>
    <row r="2710" spans="2:2" s="378" customFormat="1">
      <c r="B2710" s="379"/>
    </row>
    <row r="2711" spans="2:2" s="378" customFormat="1">
      <c r="B2711" s="379"/>
    </row>
    <row r="2712" spans="2:2" s="378" customFormat="1">
      <c r="B2712" s="379"/>
    </row>
    <row r="2713" spans="2:2" s="378" customFormat="1">
      <c r="B2713" s="379"/>
    </row>
    <row r="2714" spans="2:2" s="378" customFormat="1">
      <c r="B2714" s="379"/>
    </row>
    <row r="2715" spans="2:2" s="378" customFormat="1">
      <c r="B2715" s="379"/>
    </row>
    <row r="2716" spans="2:2" s="378" customFormat="1">
      <c r="B2716" s="379"/>
    </row>
    <row r="2717" spans="2:2" s="378" customFormat="1">
      <c r="B2717" s="379"/>
    </row>
    <row r="2718" spans="2:2" s="378" customFormat="1">
      <c r="B2718" s="379"/>
    </row>
    <row r="2719" spans="2:2" s="378" customFormat="1">
      <c r="B2719" s="379"/>
    </row>
    <row r="2720" spans="2:2" s="378" customFormat="1">
      <c r="B2720" s="379"/>
    </row>
    <row r="2721" spans="2:2" s="378" customFormat="1">
      <c r="B2721" s="379"/>
    </row>
    <row r="2722" spans="2:2" s="378" customFormat="1">
      <c r="B2722" s="379"/>
    </row>
    <row r="2723" spans="2:2" s="378" customFormat="1">
      <c r="B2723" s="379"/>
    </row>
    <row r="2724" spans="2:2" s="378" customFormat="1">
      <c r="B2724" s="379"/>
    </row>
    <row r="2725" spans="2:2" s="378" customFormat="1">
      <c r="B2725" s="379"/>
    </row>
    <row r="2726" spans="2:2" s="378" customFormat="1">
      <c r="B2726" s="379"/>
    </row>
    <row r="2727" spans="2:2" s="378" customFormat="1">
      <c r="B2727" s="379"/>
    </row>
    <row r="2728" spans="2:2" s="378" customFormat="1">
      <c r="B2728" s="379"/>
    </row>
    <row r="2729" spans="2:2" s="378" customFormat="1">
      <c r="B2729" s="379"/>
    </row>
    <row r="2730" spans="2:2" s="378" customFormat="1">
      <c r="B2730" s="379"/>
    </row>
    <row r="2731" spans="2:2" s="378" customFormat="1">
      <c r="B2731" s="379"/>
    </row>
    <row r="2732" spans="2:2" s="378" customFormat="1">
      <c r="B2732" s="379"/>
    </row>
    <row r="2733" spans="2:2" s="378" customFormat="1">
      <c r="B2733" s="379"/>
    </row>
    <row r="2734" spans="2:2" s="378" customFormat="1">
      <c r="B2734" s="379"/>
    </row>
    <row r="2735" spans="2:2" s="378" customFormat="1">
      <c r="B2735" s="379"/>
    </row>
    <row r="2736" spans="2:2" s="378" customFormat="1">
      <c r="B2736" s="379"/>
    </row>
    <row r="2737" spans="2:2" s="378" customFormat="1">
      <c r="B2737" s="379"/>
    </row>
    <row r="2738" spans="2:2" s="378" customFormat="1">
      <c r="B2738" s="379"/>
    </row>
    <row r="2739" spans="2:2" s="378" customFormat="1">
      <c r="B2739" s="379"/>
    </row>
    <row r="2740" spans="2:2" s="378" customFormat="1">
      <c r="B2740" s="379"/>
    </row>
    <row r="2741" spans="2:2" s="378" customFormat="1">
      <c r="B2741" s="379"/>
    </row>
    <row r="2742" spans="2:2" s="378" customFormat="1">
      <c r="B2742" s="379"/>
    </row>
    <row r="2743" spans="2:2" s="378" customFormat="1">
      <c r="B2743" s="379"/>
    </row>
    <row r="2744" spans="2:2" s="378" customFormat="1">
      <c r="B2744" s="379"/>
    </row>
    <row r="2745" spans="2:2" s="378" customFormat="1">
      <c r="B2745" s="379"/>
    </row>
    <row r="2746" spans="2:2" s="378" customFormat="1">
      <c r="B2746" s="379"/>
    </row>
    <row r="2747" spans="2:2" s="378" customFormat="1">
      <c r="B2747" s="379"/>
    </row>
    <row r="2748" spans="2:2" s="378" customFormat="1">
      <c r="B2748" s="379"/>
    </row>
    <row r="2749" spans="2:2" s="378" customFormat="1">
      <c r="B2749" s="379"/>
    </row>
    <row r="2750" spans="2:2" s="378" customFormat="1">
      <c r="B2750" s="379"/>
    </row>
    <row r="2751" spans="2:2" s="378" customFormat="1">
      <c r="B2751" s="379"/>
    </row>
    <row r="2752" spans="2:2" s="378" customFormat="1">
      <c r="B2752" s="379"/>
    </row>
    <row r="2753" spans="2:2" s="378" customFormat="1">
      <c r="B2753" s="379"/>
    </row>
    <row r="2754" spans="2:2" s="378" customFormat="1">
      <c r="B2754" s="379"/>
    </row>
    <row r="2755" spans="2:2" s="378" customFormat="1">
      <c r="B2755" s="379"/>
    </row>
    <row r="2756" spans="2:2" s="378" customFormat="1">
      <c r="B2756" s="379"/>
    </row>
    <row r="2757" spans="2:2" s="378" customFormat="1">
      <c r="B2757" s="379"/>
    </row>
    <row r="2758" spans="2:2" s="378" customFormat="1">
      <c r="B2758" s="379"/>
    </row>
    <row r="2759" spans="2:2" s="378" customFormat="1">
      <c r="B2759" s="379"/>
    </row>
    <row r="2760" spans="2:2" s="378" customFormat="1">
      <c r="B2760" s="379"/>
    </row>
    <row r="2761" spans="2:2" s="378" customFormat="1">
      <c r="B2761" s="379"/>
    </row>
    <row r="2762" spans="2:2" s="378" customFormat="1">
      <c r="B2762" s="379"/>
    </row>
    <row r="2763" spans="2:2" s="378" customFormat="1">
      <c r="B2763" s="379"/>
    </row>
    <row r="2764" spans="2:2" s="378" customFormat="1">
      <c r="B2764" s="379"/>
    </row>
    <row r="2765" spans="2:2" s="378" customFormat="1">
      <c r="B2765" s="379"/>
    </row>
    <row r="2766" spans="2:2" s="378" customFormat="1">
      <c r="B2766" s="379"/>
    </row>
    <row r="2767" spans="2:2" s="378" customFormat="1">
      <c r="B2767" s="379"/>
    </row>
    <row r="2768" spans="2:2" s="378" customFormat="1">
      <c r="B2768" s="379"/>
    </row>
    <row r="2769" spans="2:2" s="378" customFormat="1">
      <c r="B2769" s="379"/>
    </row>
    <row r="2770" spans="2:2" s="378" customFormat="1">
      <c r="B2770" s="379"/>
    </row>
    <row r="2771" spans="2:2" s="378" customFormat="1">
      <c r="B2771" s="379"/>
    </row>
    <row r="2772" spans="2:2" s="378" customFormat="1">
      <c r="B2772" s="379"/>
    </row>
    <row r="2773" spans="2:2" s="378" customFormat="1">
      <c r="B2773" s="379"/>
    </row>
    <row r="2774" spans="2:2" s="378" customFormat="1">
      <c r="B2774" s="379"/>
    </row>
    <row r="2775" spans="2:2" s="378" customFormat="1">
      <c r="B2775" s="379"/>
    </row>
    <row r="2776" spans="2:2" s="378" customFormat="1">
      <c r="B2776" s="379"/>
    </row>
    <row r="2777" spans="2:2" s="378" customFormat="1">
      <c r="B2777" s="379"/>
    </row>
    <row r="2778" spans="2:2" s="378" customFormat="1">
      <c r="B2778" s="379"/>
    </row>
    <row r="2779" spans="2:2" s="378" customFormat="1">
      <c r="B2779" s="379"/>
    </row>
    <row r="2780" spans="2:2" s="378" customFormat="1">
      <c r="B2780" s="379"/>
    </row>
    <row r="2781" spans="2:2" s="378" customFormat="1">
      <c r="B2781" s="379"/>
    </row>
    <row r="2782" spans="2:2" s="378" customFormat="1">
      <c r="B2782" s="379"/>
    </row>
    <row r="2783" spans="2:2" s="378" customFormat="1">
      <c r="B2783" s="379"/>
    </row>
    <row r="2784" spans="2:2" s="378" customFormat="1">
      <c r="B2784" s="379"/>
    </row>
    <row r="2785" spans="2:2" s="378" customFormat="1">
      <c r="B2785" s="379"/>
    </row>
    <row r="2786" spans="2:2" s="378" customFormat="1">
      <c r="B2786" s="379"/>
    </row>
    <row r="2787" spans="2:2" s="378" customFormat="1">
      <c r="B2787" s="379"/>
    </row>
    <row r="2788" spans="2:2" s="378" customFormat="1">
      <c r="B2788" s="379"/>
    </row>
    <row r="2789" spans="2:2" s="378" customFormat="1">
      <c r="B2789" s="379"/>
    </row>
    <row r="2790" spans="2:2" s="378" customFormat="1">
      <c r="B2790" s="379"/>
    </row>
    <row r="2791" spans="2:2" s="378" customFormat="1">
      <c r="B2791" s="379"/>
    </row>
    <row r="2792" spans="2:2" s="378" customFormat="1">
      <c r="B2792" s="379"/>
    </row>
    <row r="2793" spans="2:2" s="378" customFormat="1">
      <c r="B2793" s="379"/>
    </row>
    <row r="2794" spans="2:2" s="378" customFormat="1">
      <c r="B2794" s="379"/>
    </row>
    <row r="2795" spans="2:2" s="378" customFormat="1">
      <c r="B2795" s="379"/>
    </row>
    <row r="2796" spans="2:2" s="378" customFormat="1">
      <c r="B2796" s="379"/>
    </row>
    <row r="2797" spans="2:2" s="378" customFormat="1">
      <c r="B2797" s="379"/>
    </row>
    <row r="2798" spans="2:2" s="378" customFormat="1">
      <c r="B2798" s="379"/>
    </row>
    <row r="2799" spans="2:2" s="378" customFormat="1">
      <c r="B2799" s="379"/>
    </row>
    <row r="2800" spans="2:2" s="378" customFormat="1">
      <c r="B2800" s="379"/>
    </row>
    <row r="2801" spans="2:2" s="378" customFormat="1">
      <c r="B2801" s="379"/>
    </row>
    <row r="2802" spans="2:2" s="378" customFormat="1">
      <c r="B2802" s="379"/>
    </row>
    <row r="2803" spans="2:2" s="378" customFormat="1">
      <c r="B2803" s="379"/>
    </row>
    <row r="2804" spans="2:2" s="378" customFormat="1">
      <c r="B2804" s="379"/>
    </row>
    <row r="2805" spans="2:2" s="378" customFormat="1">
      <c r="B2805" s="379"/>
    </row>
    <row r="2806" spans="2:2" s="378" customFormat="1">
      <c r="B2806" s="379"/>
    </row>
    <row r="2807" spans="2:2" s="378" customFormat="1">
      <c r="B2807" s="379"/>
    </row>
    <row r="2808" spans="2:2" s="378" customFormat="1">
      <c r="B2808" s="379"/>
    </row>
    <row r="2809" spans="2:2" s="378" customFormat="1">
      <c r="B2809" s="379"/>
    </row>
    <row r="2810" spans="2:2" s="378" customFormat="1">
      <c r="B2810" s="379"/>
    </row>
    <row r="2811" spans="2:2" s="378" customFormat="1">
      <c r="B2811" s="379"/>
    </row>
    <row r="2812" spans="2:2" s="378" customFormat="1">
      <c r="B2812" s="379"/>
    </row>
    <row r="2813" spans="2:2" s="378" customFormat="1">
      <c r="B2813" s="379"/>
    </row>
  </sheetData>
  <mergeCells count="2">
    <mergeCell ref="B17:M17"/>
    <mergeCell ref="A1:M1"/>
  </mergeCells>
  <pageMargins left="0.51181102362204722" right="0.51181102362204722" top="0.78740157480314965" bottom="0.78740157480314965" header="0.31496062992125984" footer="0.31496062992125984"/>
  <pageSetup paperSize="9" orientation="portrait" r:id="rId2"/>
  <headerFooter>
    <oddFooter>&amp;LFRM-SGSUS-007-01  Rev.00</oddFooter>
  </headerFooter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94CB109D1E184E89FB45DC39F7FBAD" ma:contentTypeVersion="2" ma:contentTypeDescription="Crie um novo documento." ma:contentTypeScope="" ma:versionID="489ed2d105b2201899730b089492a25d">
  <xsd:schema xmlns:xsd="http://www.w3.org/2001/XMLSchema" xmlns:xs="http://www.w3.org/2001/XMLSchema" xmlns:p="http://schemas.microsoft.com/office/2006/metadata/properties" xmlns:ns2="9159ba99-5826-431f-803b-96759ddaf0da" targetNamespace="http://schemas.microsoft.com/office/2006/metadata/properties" ma:root="true" ma:fieldsID="c206e3815fd0440fadb06fe95860508a" ns2:_="">
    <xsd:import namespace="9159ba99-5826-431f-803b-96759ddaf0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59ba99-5826-431f-803b-96759ddaf0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88C862-954D-4E3A-B77B-94AD66A11107}"/>
</file>

<file path=customXml/itemProps2.xml><?xml version="1.0" encoding="utf-8"?>
<ds:datastoreItem xmlns:ds="http://schemas.openxmlformats.org/officeDocument/2006/customXml" ds:itemID="{C6A715C3-B843-492A-80BE-8D92E2FF83EC}"/>
</file>

<file path=customXml/itemProps3.xml><?xml version="1.0" encoding="utf-8"?>
<ds:datastoreItem xmlns:ds="http://schemas.openxmlformats.org/officeDocument/2006/customXml" ds:itemID="{5ED62D03-339D-4225-A927-E3A50E4396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TJERJ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MEDIÇÃO - 2016</dc:title>
  <dc:subject/>
  <dc:creator>Maria Alice Pires Bento</dc:creator>
  <cp:keywords/>
  <dc:description/>
  <cp:lastModifiedBy>SGGIC-DEGEP-DIAGE-SEGES-PUBLICAÇÃO</cp:lastModifiedBy>
  <cp:revision/>
  <dcterms:created xsi:type="dcterms:W3CDTF">2015-07-06T21:00:06Z</dcterms:created>
  <dcterms:modified xsi:type="dcterms:W3CDTF">2023-06-06T17:25:22Z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0x0101007B94CB109D1E184E89FB45DC39F7FBAD</vt:lpwstr>
  </property>
  <property fmtid="{D5CDD505-2E9C-101B-9397-08002B2CF9AE}" pid="3" name="Order">
    <vt:r8>900</vt:r8>
  </property>
  <property fmtid="{D5CDD505-2E9C-101B-9397-08002B2CF9AE}" pid="4" name="xd_Signature">
    <vt:bool>false</vt:bool>
  </property>
  <property fmtid="{D5CDD505-2E9C-101B-9397-08002B2CF9AE}" pid="5" name="SharedWithUsers">
    <vt:lpwstr>156;#Pâmela Sampaio Barbosa</vt:lpwstr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</Properties>
</file>