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DIGEP\SEDOC\ATIVIDADE FIM\SISTEMA NORMATIVO\DOC. EM ELABORAÇÃO\DGFAJ\RAD-DGFAJ-017\"/>
    </mc:Choice>
  </mc:AlternateContent>
  <xr:revisionPtr revIDLastSave="0" documentId="13_ncr:1_{D0E20B4A-14E4-4ED0-BC27-2CEE94F6B690}" xr6:coauthVersionLast="45" xr6:coauthVersionMax="45" xr10:uidLastSave="{00000000-0000-0000-0000-000000000000}"/>
  <bookViews>
    <workbookView xWindow="-120" yWindow="-120" windowWidth="21840" windowHeight="13290" activeTab="1" xr2:uid="{00000000-000D-0000-FFFF-FFFF00000000}"/>
  </bookViews>
  <sheets>
    <sheet name="Feriados" sheetId="2" r:id="rId1"/>
    <sheet name="Mês - Ano" sheetId="1" r:id="rId2"/>
  </sheets>
  <definedNames>
    <definedName name="_xlnm._FilterDatabase" localSheetId="1" hidden="1">'Mês - Ano'!$A$8:$O$173</definedName>
    <definedName name="_xlnm.Print_Area" localSheetId="1">'Mês - Ano'!$A$1:$O$173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N11" i="1" s="1"/>
  <c r="K12" i="1"/>
  <c r="N12" i="1" s="1"/>
  <c r="K13" i="1"/>
  <c r="N13" i="1" s="1"/>
  <c r="K14" i="1"/>
  <c r="N14" i="1" s="1"/>
  <c r="K15" i="1"/>
  <c r="N15" i="1" s="1"/>
  <c r="K16" i="1"/>
  <c r="N16" i="1" s="1"/>
  <c r="K17" i="1"/>
  <c r="N17" i="1" s="1"/>
  <c r="K18" i="1"/>
  <c r="N18" i="1" s="1"/>
  <c r="K19" i="1"/>
  <c r="N19" i="1" s="1"/>
  <c r="K20" i="1"/>
  <c r="N20" i="1" s="1"/>
  <c r="K21" i="1"/>
  <c r="N21" i="1" s="1"/>
  <c r="K22" i="1"/>
  <c r="N22" i="1" s="1"/>
  <c r="K23" i="1"/>
  <c r="N23" i="1" s="1"/>
  <c r="K24" i="1"/>
  <c r="N24" i="1" s="1"/>
  <c r="K25" i="1"/>
  <c r="N25" i="1" s="1"/>
  <c r="K26" i="1"/>
  <c r="N26" i="1" s="1"/>
  <c r="K27" i="1"/>
  <c r="N27" i="1" s="1"/>
  <c r="K28" i="1"/>
  <c r="N28" i="1" s="1"/>
  <c r="K29" i="1"/>
  <c r="N29" i="1" s="1"/>
  <c r="K30" i="1"/>
  <c r="N30" i="1" s="1"/>
  <c r="K31" i="1"/>
  <c r="N31" i="1" s="1"/>
  <c r="K32" i="1"/>
  <c r="N32" i="1" s="1"/>
  <c r="K33" i="1"/>
  <c r="N33" i="1" s="1"/>
  <c r="K34" i="1"/>
  <c r="N34" i="1" s="1"/>
  <c r="K35" i="1"/>
  <c r="N35" i="1" s="1"/>
  <c r="K36" i="1"/>
  <c r="N36" i="1" s="1"/>
  <c r="K37" i="1"/>
  <c r="N37" i="1" s="1"/>
  <c r="K38" i="1"/>
  <c r="N38" i="1" s="1"/>
  <c r="K39" i="1"/>
  <c r="N39" i="1" s="1"/>
  <c r="K40" i="1"/>
  <c r="N40" i="1" s="1"/>
  <c r="K41" i="1"/>
  <c r="N41" i="1" s="1"/>
  <c r="K42" i="1"/>
  <c r="N42" i="1" s="1"/>
  <c r="K43" i="1"/>
  <c r="N43" i="1" s="1"/>
  <c r="K44" i="1"/>
  <c r="N44" i="1" s="1"/>
  <c r="K45" i="1"/>
  <c r="N45" i="1" s="1"/>
  <c r="K46" i="1"/>
  <c r="N46" i="1" s="1"/>
  <c r="K47" i="1"/>
  <c r="N47" i="1" s="1"/>
  <c r="K48" i="1"/>
  <c r="N48" i="1" s="1"/>
  <c r="K49" i="1"/>
  <c r="N49" i="1" s="1"/>
  <c r="K50" i="1"/>
  <c r="N50" i="1" s="1"/>
  <c r="K51" i="1"/>
  <c r="N51" i="1" s="1"/>
  <c r="K52" i="1"/>
  <c r="N52" i="1" s="1"/>
  <c r="K53" i="1"/>
  <c r="N53" i="1" s="1"/>
  <c r="K54" i="1"/>
  <c r="N54" i="1" s="1"/>
  <c r="K55" i="1"/>
  <c r="N55" i="1" s="1"/>
  <c r="K56" i="1"/>
  <c r="N56" i="1" s="1"/>
  <c r="K57" i="1"/>
  <c r="N57" i="1" s="1"/>
  <c r="K58" i="1"/>
  <c r="N58" i="1" s="1"/>
  <c r="K59" i="1"/>
  <c r="N59" i="1" s="1"/>
  <c r="K60" i="1"/>
  <c r="N60" i="1" s="1"/>
  <c r="K61" i="1"/>
  <c r="N61" i="1" s="1"/>
  <c r="K62" i="1"/>
  <c r="N62" i="1" s="1"/>
  <c r="K63" i="1"/>
  <c r="N63" i="1" s="1"/>
  <c r="K64" i="1"/>
  <c r="N64" i="1" s="1"/>
  <c r="K65" i="1"/>
  <c r="N65" i="1" s="1"/>
  <c r="K66" i="1"/>
  <c r="N66" i="1" s="1"/>
  <c r="K67" i="1"/>
  <c r="N67" i="1" s="1"/>
  <c r="K68" i="1"/>
  <c r="N68" i="1" s="1"/>
  <c r="K69" i="1"/>
  <c r="N69" i="1" s="1"/>
  <c r="K70" i="1"/>
  <c r="N70" i="1" s="1"/>
  <c r="K71" i="1"/>
  <c r="N71" i="1" s="1"/>
  <c r="K72" i="1"/>
  <c r="N72" i="1" s="1"/>
  <c r="K73" i="1"/>
  <c r="N73" i="1" s="1"/>
  <c r="K74" i="1"/>
  <c r="N74" i="1" s="1"/>
  <c r="K75" i="1"/>
  <c r="N75" i="1" s="1"/>
  <c r="K76" i="1"/>
  <c r="N76" i="1" s="1"/>
  <c r="K77" i="1"/>
  <c r="N77" i="1" s="1"/>
  <c r="K78" i="1"/>
  <c r="N78" i="1" s="1"/>
  <c r="K79" i="1"/>
  <c r="N79" i="1" s="1"/>
  <c r="K80" i="1"/>
  <c r="N80" i="1" s="1"/>
  <c r="K81" i="1"/>
  <c r="N81" i="1" s="1"/>
  <c r="K82" i="1"/>
  <c r="N82" i="1" s="1"/>
  <c r="K83" i="1"/>
  <c r="N83" i="1" s="1"/>
  <c r="K84" i="1"/>
  <c r="N84" i="1" s="1"/>
  <c r="K85" i="1"/>
  <c r="N85" i="1" s="1"/>
  <c r="K86" i="1"/>
  <c r="N86" i="1" s="1"/>
  <c r="K87" i="1"/>
  <c r="N87" i="1" s="1"/>
  <c r="K88" i="1"/>
  <c r="N88" i="1" s="1"/>
  <c r="K89" i="1"/>
  <c r="N89" i="1" s="1"/>
  <c r="K90" i="1"/>
  <c r="N90" i="1" s="1"/>
  <c r="K91" i="1"/>
  <c r="N91" i="1" s="1"/>
  <c r="K92" i="1"/>
  <c r="N92" i="1" s="1"/>
  <c r="K93" i="1"/>
  <c r="N93" i="1" s="1"/>
  <c r="K94" i="1"/>
  <c r="N94" i="1" s="1"/>
  <c r="K95" i="1"/>
  <c r="N95" i="1" s="1"/>
  <c r="K96" i="1"/>
  <c r="N96" i="1" s="1"/>
  <c r="K97" i="1"/>
  <c r="N97" i="1" s="1"/>
  <c r="K98" i="1"/>
  <c r="N98" i="1" s="1"/>
  <c r="K99" i="1"/>
  <c r="N99" i="1" s="1"/>
  <c r="K100" i="1"/>
  <c r="N100" i="1" s="1"/>
  <c r="K101" i="1"/>
  <c r="N101" i="1" s="1"/>
  <c r="K102" i="1"/>
  <c r="N102" i="1" s="1"/>
  <c r="K103" i="1"/>
  <c r="N103" i="1" s="1"/>
  <c r="K104" i="1"/>
  <c r="N104" i="1" s="1"/>
  <c r="K105" i="1"/>
  <c r="N105" i="1" s="1"/>
  <c r="K106" i="1"/>
  <c r="N106" i="1" s="1"/>
  <c r="K107" i="1"/>
  <c r="N107" i="1" s="1"/>
  <c r="K108" i="1"/>
  <c r="N108" i="1" s="1"/>
  <c r="K109" i="1"/>
  <c r="N109" i="1" s="1"/>
  <c r="K110" i="1"/>
  <c r="N110" i="1" s="1"/>
  <c r="K111" i="1"/>
  <c r="N111" i="1" s="1"/>
  <c r="K112" i="1"/>
  <c r="N112" i="1" s="1"/>
  <c r="K113" i="1"/>
  <c r="N113" i="1" s="1"/>
  <c r="K114" i="1"/>
  <c r="N114" i="1" s="1"/>
  <c r="K115" i="1"/>
  <c r="N115" i="1" s="1"/>
  <c r="K116" i="1"/>
  <c r="N116" i="1" s="1"/>
  <c r="K117" i="1"/>
  <c r="N117" i="1" s="1"/>
  <c r="K118" i="1"/>
  <c r="N118" i="1" s="1"/>
  <c r="K119" i="1"/>
  <c r="N119" i="1" s="1"/>
  <c r="K120" i="1"/>
  <c r="N120" i="1" s="1"/>
  <c r="K121" i="1"/>
  <c r="N121" i="1" s="1"/>
  <c r="K122" i="1"/>
  <c r="N122" i="1" s="1"/>
  <c r="K123" i="1"/>
  <c r="N123" i="1" s="1"/>
  <c r="K124" i="1"/>
  <c r="N124" i="1" s="1"/>
  <c r="K125" i="1"/>
  <c r="N125" i="1" s="1"/>
  <c r="K126" i="1"/>
  <c r="N126" i="1" s="1"/>
  <c r="K127" i="1"/>
  <c r="N127" i="1" s="1"/>
  <c r="K128" i="1"/>
  <c r="N128" i="1" s="1"/>
  <c r="K129" i="1"/>
  <c r="N129" i="1" s="1"/>
  <c r="K130" i="1"/>
  <c r="N130" i="1" s="1"/>
  <c r="K131" i="1"/>
  <c r="N131" i="1" s="1"/>
  <c r="K132" i="1"/>
  <c r="N132" i="1" s="1"/>
  <c r="K133" i="1"/>
  <c r="N133" i="1" s="1"/>
  <c r="K134" i="1"/>
  <c r="N134" i="1" s="1"/>
  <c r="K135" i="1"/>
  <c r="N135" i="1" s="1"/>
  <c r="K136" i="1"/>
  <c r="N136" i="1" s="1"/>
  <c r="K137" i="1"/>
  <c r="N137" i="1" s="1"/>
  <c r="K138" i="1"/>
  <c r="N138" i="1" s="1"/>
  <c r="K139" i="1"/>
  <c r="N139" i="1" s="1"/>
  <c r="K140" i="1"/>
  <c r="N140" i="1" s="1"/>
  <c r="K141" i="1"/>
  <c r="N141" i="1" s="1"/>
  <c r="K142" i="1"/>
  <c r="N142" i="1" s="1"/>
  <c r="K143" i="1"/>
  <c r="N143" i="1" s="1"/>
  <c r="K144" i="1"/>
  <c r="N144" i="1" s="1"/>
  <c r="K145" i="1"/>
  <c r="N145" i="1" s="1"/>
  <c r="K146" i="1"/>
  <c r="N146" i="1" s="1"/>
  <c r="K147" i="1"/>
  <c r="N147" i="1" s="1"/>
  <c r="K148" i="1"/>
  <c r="N148" i="1" s="1"/>
  <c r="K149" i="1"/>
  <c r="N149" i="1" s="1"/>
  <c r="K150" i="1"/>
  <c r="N150" i="1" s="1"/>
  <c r="K151" i="1"/>
  <c r="N151" i="1" s="1"/>
  <c r="K152" i="1"/>
  <c r="N152" i="1" s="1"/>
  <c r="K153" i="1"/>
  <c r="N153" i="1" s="1"/>
  <c r="K154" i="1"/>
  <c r="N154" i="1" s="1"/>
  <c r="K155" i="1"/>
  <c r="N155" i="1" s="1"/>
  <c r="K156" i="1"/>
  <c r="N156" i="1" s="1"/>
  <c r="K157" i="1"/>
  <c r="N157" i="1" s="1"/>
  <c r="K158" i="1"/>
  <c r="N158" i="1" s="1"/>
  <c r="K159" i="1"/>
  <c r="N159" i="1" s="1"/>
  <c r="K160" i="1"/>
  <c r="N160" i="1" s="1"/>
  <c r="K161" i="1"/>
  <c r="N161" i="1" s="1"/>
  <c r="K162" i="1"/>
  <c r="N162" i="1" s="1"/>
  <c r="K163" i="1"/>
  <c r="N163" i="1" s="1"/>
  <c r="K164" i="1"/>
  <c r="N164" i="1" s="1"/>
  <c r="K165" i="1"/>
  <c r="N165" i="1" s="1"/>
  <c r="K166" i="1"/>
  <c r="N166" i="1" s="1"/>
  <c r="K167" i="1"/>
  <c r="N167" i="1" s="1"/>
  <c r="K168" i="1"/>
  <c r="N168" i="1" s="1"/>
  <c r="K169" i="1"/>
  <c r="N169" i="1" s="1"/>
  <c r="K170" i="1"/>
  <c r="N170" i="1" s="1"/>
  <c r="K171" i="1"/>
  <c r="N171" i="1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B173" i="1" l="1"/>
  <c r="H10" i="1"/>
  <c r="K10" i="1" l="1"/>
  <c r="B172" i="1"/>
  <c r="N10" i="1" l="1"/>
  <c r="O172" i="1" s="1"/>
  <c r="O173" i="1" s="1"/>
</calcChain>
</file>

<file path=xl/sharedStrings.xml><?xml version="1.0" encoding="utf-8"?>
<sst xmlns="http://schemas.openxmlformats.org/spreadsheetml/2006/main" count="106" uniqueCount="49">
  <si>
    <t>Seq.</t>
  </si>
  <si>
    <t>DT_FERIADO</t>
  </si>
  <si>
    <t>M/E/N/F</t>
  </si>
  <si>
    <t>TXT_DESCR</t>
  </si>
  <si>
    <t>IMPORTANTE: sempre verifique no site do TJRJ se a versão impressa do documento está atualizada.</t>
  </si>
  <si>
    <t>E</t>
  </si>
  <si>
    <t>Ponto Facultativo - Recesso Judiciário</t>
  </si>
  <si>
    <t>F</t>
  </si>
  <si>
    <t>Dia de São Sebastião</t>
  </si>
  <si>
    <t>N</t>
  </si>
  <si>
    <t>Segunda-feira de Carnaval</t>
  </si>
  <si>
    <t>Terça-feira de Carnaval</t>
  </si>
  <si>
    <t>Quarta-feira de Carnaval</t>
  </si>
  <si>
    <t>Quinta-feira Santa</t>
  </si>
  <si>
    <t>Sexta-feira Santa</t>
  </si>
  <si>
    <t>Dia do Trabalho</t>
  </si>
  <si>
    <t>Corpus Christi</t>
  </si>
  <si>
    <t>Ponto Facultativo - Decreto nº 45.262 de 28/05/2015</t>
  </si>
  <si>
    <t>Dia da Independência</t>
  </si>
  <si>
    <t>Nossa Senhora da Aparecida</t>
  </si>
  <si>
    <t>Dia do Funcionário Público - Decreto Lei 42071 D.O. 09 out 09 (decreto nº 45.415 de 19/10/15 )</t>
  </si>
  <si>
    <t>Finados</t>
  </si>
  <si>
    <t>Proclamação da República</t>
  </si>
  <si>
    <t>Zumbi</t>
  </si>
  <si>
    <t>Dia da Justiça</t>
  </si>
  <si>
    <t>CORREGEDORIA-GERAL DA JUSTIÇA DO ESTADO DO RIO DE JANEIRO - CGJ</t>
  </si>
  <si>
    <t>DIRETORIA-GERAL DE FISCALIZAÇÃO E ASSESSORAMENTO JUDICIAL - DGFAJ</t>
  </si>
  <si>
    <t>Número do Processo</t>
  </si>
  <si>
    <t>Assunto</t>
  </si>
  <si>
    <t>Serventia ou Unidade Organizacional</t>
  </si>
  <si>
    <t>Servidor Responsável</t>
  </si>
  <si>
    <t>Prazo</t>
  </si>
  <si>
    <t>Observação</t>
  </si>
  <si>
    <t>Prazo máximo da data de entrega do servidor</t>
  </si>
  <si>
    <t>Data do reenvio do Servidor ao Diretor</t>
  </si>
  <si>
    <t>Data da saída</t>
  </si>
  <si>
    <t>Dias TOTAL</t>
  </si>
  <si>
    <t>Ciência
Informação
Parecer</t>
  </si>
  <si>
    <t>Cálculo prazo máximo servidor</t>
  </si>
  <si>
    <t>Total de Processos Concluídos:</t>
  </si>
  <si>
    <t>Total Geral de Processos:</t>
  </si>
  <si>
    <t>Fora do prazo</t>
  </si>
  <si>
    <t>Posse - Ponto Facultativo</t>
  </si>
  <si>
    <t>Feriado prolongado decorrente da Lei Estadual nº 9.224/2021</t>
  </si>
  <si>
    <t>Data da entrada Diretor da DICIN</t>
  </si>
  <si>
    <t>Percentual de cumprimento do prazo de entrega dos processos</t>
  </si>
  <si>
    <r>
      <rPr>
        <b/>
        <sz val="12"/>
        <rFont val="Fonte Ecológica Spranq"/>
        <family val="2"/>
      </rPr>
      <t xml:space="preserve">  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</si>
  <si>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DIVISÃO DE CUSTAS - DICIN  
</t>
  </si>
  <si>
    <t xml:space="preserve">Planilha de Controle de Processos - Mês/Ano: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</si>
</sst>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9"/>
      <name val="Microsoft Sans Serif"/>
      <family val="2"/>
    </font>
    <font>
      <b/>
      <sz val="10"/>
      <color indexed="10"/>
      <name val="Arial"/>
      <family val="2"/>
    </font>
    <font>
      <sz val="10"/>
      <name val="Microsoft Sans Serif"/>
      <family val="2"/>
    </font>
    <font>
      <sz val="10"/>
      <color indexed="64"/>
      <name val="Microsoft Sans Serif"/>
      <family val="2"/>
    </font>
    <font>
      <b/>
      <sz val="16"/>
      <name val="Fonte Ecológica Spranq"/>
      <family val="2"/>
    </font>
    <font>
      <b/>
      <sz val="13"/>
      <name val="Fonte Ecológica Spranq"/>
      <family val="2"/>
    </font>
    <font>
      <b/>
      <sz val="12"/>
      <name val="Arial"/>
      <family val="2"/>
    </font>
    <font>
      <b/>
      <sz val="12"/>
      <name val="Fonte Ecológica Spranq"/>
      <family val="2"/>
    </font>
    <font>
      <sz val="10"/>
      <name val="Arial"/>
      <family val="2"/>
    </font>
    <font>
      <b/>
      <sz val="8"/>
      <name val="Fonte Ecológica Spranq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name val="Fonte Ecológica Spranq"/>
      <family val="2"/>
    </font>
    <font>
      <b/>
      <u val="double"/>
      <sz val="16"/>
      <color indexed="9"/>
      <name val="Fonte Ecológica Spranq"/>
      <family val="2"/>
    </font>
    <font>
      <sz val="10"/>
      <name val="Calibri"/>
      <family val="2"/>
      <scheme val="minor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color indexed="9"/>
      <name val="Fonte Ecológica Spranq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8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/>
    <xf numFmtId="0" fontId="4" fillId="0" borderId="1" xfId="1" applyNumberFormat="1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/>
    <xf numFmtId="14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 applyAlignment="1"/>
    <xf numFmtId="0" fontId="14" fillId="5" borderId="6" xfId="0" applyNumberFormat="1" applyFont="1" applyFill="1" applyBorder="1" applyAlignment="1" applyProtection="1">
      <alignment horizontal="left" wrapText="1"/>
      <protection locked="0"/>
    </xf>
    <xf numFmtId="14" fontId="4" fillId="0" borderId="1" xfId="3" applyNumberFormat="1" applyFont="1" applyBorder="1" applyAlignment="1">
      <alignment horizontal="center"/>
    </xf>
    <xf numFmtId="0" fontId="4" fillId="0" borderId="1" xfId="0" applyFont="1" applyBorder="1"/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4" fillId="5" borderId="15" xfId="0" applyNumberFormat="1" applyFont="1" applyFill="1" applyBorder="1" applyAlignment="1" applyProtection="1">
      <alignment horizontal="left" wrapText="1"/>
      <protection locked="0"/>
    </xf>
    <xf numFmtId="0" fontId="14" fillId="5" borderId="16" xfId="0" applyNumberFormat="1" applyFont="1" applyFill="1" applyBorder="1" applyAlignment="1" applyProtection="1">
      <alignment horizontal="center" vertical="center" wrapText="1"/>
    </xf>
    <xf numFmtId="14" fontId="16" fillId="0" borderId="23" xfId="0" applyNumberFormat="1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4" fillId="5" borderId="15" xfId="0" applyNumberFormat="1" applyFont="1" applyFill="1" applyBorder="1" applyAlignment="1" applyProtection="1">
      <alignment horizontal="center" wrapText="1"/>
      <protection locked="0"/>
    </xf>
    <xf numFmtId="0" fontId="14" fillId="5" borderId="5" xfId="0" applyNumberFormat="1" applyFont="1" applyFill="1" applyBorder="1" applyAlignment="1" applyProtection="1">
      <alignment horizontal="center" wrapText="1"/>
      <protection locked="0"/>
    </xf>
    <xf numFmtId="0" fontId="14" fillId="5" borderId="18" xfId="0" applyNumberFormat="1" applyFont="1" applyFill="1" applyBorder="1" applyAlignment="1" applyProtection="1">
      <alignment horizontal="center" wrapText="1"/>
      <protection locked="0"/>
    </xf>
    <xf numFmtId="0" fontId="14" fillId="5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7" fillId="0" borderId="0" xfId="2" applyFont="1" applyBorder="1" applyAlignment="1" applyProtection="1">
      <alignment horizontal="center" vertical="center" wrapText="1"/>
      <protection locked="0"/>
    </xf>
    <xf numFmtId="0" fontId="0" fillId="0" borderId="19" xfId="0" applyBorder="1"/>
    <xf numFmtId="14" fontId="13" fillId="0" borderId="23" xfId="0" applyNumberFormat="1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14" fillId="5" borderId="17" xfId="0" applyNumberFormat="1" applyFont="1" applyFill="1" applyBorder="1" applyAlignment="1" applyProtection="1">
      <alignment vertical="center" wrapText="1"/>
      <protection locked="0"/>
    </xf>
    <xf numFmtId="0" fontId="14" fillId="5" borderId="17" xfId="0" applyNumberFormat="1" applyFont="1" applyFill="1" applyBorder="1" applyAlignment="1" applyProtection="1">
      <alignment horizontal="left" vertical="center" wrapText="1"/>
    </xf>
    <xf numFmtId="10" fontId="14" fillId="5" borderId="16" xfId="4" applyNumberFormat="1" applyFont="1" applyFill="1" applyBorder="1" applyAlignment="1" applyProtection="1">
      <alignment horizontal="left" vertical="center" wrapText="1"/>
    </xf>
    <xf numFmtId="0" fontId="10" fillId="0" borderId="23" xfId="0" applyFont="1" applyBorder="1" applyAlignment="1" applyProtection="1">
      <alignment horizontal="center" vertical="center"/>
      <protection locked="0"/>
    </xf>
    <xf numFmtId="0" fontId="3" fillId="0" borderId="2" xfId="1" applyNumberFormat="1" applyFont="1" applyFill="1" applyBorder="1" applyAlignment="1">
      <alignment horizontal="center" wrapText="1"/>
    </xf>
    <xf numFmtId="0" fontId="2" fillId="0" borderId="3" xfId="1" applyNumberFormat="1" applyFont="1" applyFill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16" fillId="0" borderId="21" xfId="0" applyNumberFormat="1" applyFont="1" applyBorder="1" applyAlignment="1" applyProtection="1">
      <alignment horizontal="center" vertical="center"/>
    </xf>
    <xf numFmtId="0" fontId="16" fillId="0" borderId="22" xfId="0" applyNumberFormat="1" applyFont="1" applyBorder="1" applyAlignment="1" applyProtection="1">
      <alignment horizontal="center" vertical="center"/>
    </xf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2" fillId="0" borderId="2" xfId="2" applyBorder="1" applyAlignment="1" applyProtection="1">
      <alignment horizontal="center" vertical="center" wrapText="1"/>
      <protection locked="0"/>
    </xf>
    <xf numFmtId="0" fontId="12" fillId="0" borderId="4" xfId="2" applyBorder="1" applyAlignment="1" applyProtection="1">
      <alignment horizontal="center" vertical="center" wrapText="1"/>
      <protection locked="0"/>
    </xf>
    <xf numFmtId="0" fontId="14" fillId="5" borderId="6" xfId="0" applyNumberFormat="1" applyFont="1" applyFill="1" applyBorder="1" applyAlignment="1" applyProtection="1">
      <alignment horizontal="center" wrapText="1"/>
      <protection locked="0"/>
    </xf>
    <xf numFmtId="0" fontId="14" fillId="5" borderId="7" xfId="0" applyNumberFormat="1" applyFont="1" applyFill="1" applyBorder="1" applyAlignment="1" applyProtection="1">
      <alignment horizontal="center" wrapText="1"/>
      <protection locked="0"/>
    </xf>
    <xf numFmtId="0" fontId="14" fillId="5" borderId="8" xfId="0" applyNumberFormat="1" applyFont="1" applyFill="1" applyBorder="1" applyAlignment="1" applyProtection="1">
      <alignment horizontal="center" wrapText="1"/>
      <protection locked="0"/>
    </xf>
    <xf numFmtId="0" fontId="20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 shrinkToFit="1"/>
      <protection locked="0"/>
    </xf>
    <xf numFmtId="0" fontId="11" fillId="4" borderId="12" xfId="0" applyFont="1" applyFill="1" applyBorder="1" applyAlignment="1" applyProtection="1">
      <alignment horizontal="center" vertical="center" wrapText="1" shrinkToFit="1"/>
      <protection locked="0"/>
    </xf>
    <xf numFmtId="0" fontId="1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</cellXfs>
  <cellStyles count="5">
    <cellStyle name="Hiperlink" xfId="2" builtinId="8"/>
    <cellStyle name="Normal" xfId="0" builtinId="0"/>
    <cellStyle name="Normal 2" xfId="3" xr:uid="{00000000-0005-0000-0000-000002000000}"/>
    <cellStyle name="Normal_Plan1" xfId="1" xr:uid="{00000000-0005-0000-0000-000003000000}"/>
    <cellStyle name="Porcentagem" xfId="4" builtinId="5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0</xdr:row>
      <xdr:rowOff>9525</xdr:rowOff>
    </xdr:from>
    <xdr:to>
      <xdr:col>6</xdr:col>
      <xdr:colOff>1057275</xdr:colOff>
      <xdr:row>0</xdr:row>
      <xdr:rowOff>600075</xdr:rowOff>
    </xdr:to>
    <xdr:pic>
      <xdr:nvPicPr>
        <xdr:cNvPr id="5" name="Imagem 1" descr="Descrição: Descrição: Descrição: Descrição: cid:image001.png@01CF0C7D.7E2E42C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view="pageLayout" zoomScaleNormal="100" workbookViewId="0">
      <selection activeCell="D27" sqref="D27"/>
    </sheetView>
  </sheetViews>
  <sheetFormatPr defaultRowHeight="15" x14ac:dyDescent="0.25"/>
  <cols>
    <col min="2" max="2" width="15.85546875" customWidth="1"/>
    <col min="3" max="3" width="9.140625" customWidth="1"/>
    <col min="4" max="4" width="82.855468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36" t="s">
        <v>4</v>
      </c>
      <c r="B2" s="37"/>
      <c r="C2" s="37"/>
      <c r="D2" s="38"/>
    </row>
    <row r="3" spans="1:4" x14ac:dyDescent="0.25">
      <c r="A3" s="3">
        <v>78</v>
      </c>
      <c r="B3" s="9">
        <v>44197</v>
      </c>
      <c r="C3" s="4" t="s">
        <v>5</v>
      </c>
      <c r="D3" s="5" t="s">
        <v>6</v>
      </c>
    </row>
    <row r="4" spans="1:4" x14ac:dyDescent="0.25">
      <c r="A4" s="3">
        <v>79</v>
      </c>
      <c r="B4" s="9">
        <v>44198</v>
      </c>
      <c r="C4" s="4" t="s">
        <v>5</v>
      </c>
      <c r="D4" s="5" t="s">
        <v>6</v>
      </c>
    </row>
    <row r="5" spans="1:4" x14ac:dyDescent="0.25">
      <c r="A5" s="3">
        <v>80</v>
      </c>
      <c r="B5" s="9">
        <v>44199</v>
      </c>
      <c r="C5" s="4" t="s">
        <v>5</v>
      </c>
      <c r="D5" s="5" t="s">
        <v>6</v>
      </c>
    </row>
    <row r="6" spans="1:4" x14ac:dyDescent="0.25">
      <c r="A6" s="3">
        <v>81</v>
      </c>
      <c r="B6" s="9">
        <v>44200</v>
      </c>
      <c r="C6" s="4" t="s">
        <v>5</v>
      </c>
      <c r="D6" s="5" t="s">
        <v>6</v>
      </c>
    </row>
    <row r="7" spans="1:4" x14ac:dyDescent="0.25">
      <c r="A7" s="3">
        <v>82</v>
      </c>
      <c r="B7" s="9">
        <v>44201</v>
      </c>
      <c r="C7" s="4" t="s">
        <v>5</v>
      </c>
      <c r="D7" s="5" t="s">
        <v>6</v>
      </c>
    </row>
    <row r="8" spans="1:4" x14ac:dyDescent="0.25">
      <c r="A8" s="3">
        <v>83</v>
      </c>
      <c r="B8" s="9">
        <v>44202</v>
      </c>
      <c r="C8" s="4" t="s">
        <v>5</v>
      </c>
      <c r="D8" s="5" t="s">
        <v>6</v>
      </c>
    </row>
    <row r="9" spans="1:4" x14ac:dyDescent="0.25">
      <c r="A9" s="3">
        <v>84</v>
      </c>
      <c r="B9" s="9">
        <v>44216</v>
      </c>
      <c r="C9" s="4" t="s">
        <v>7</v>
      </c>
      <c r="D9" s="5" t="s">
        <v>8</v>
      </c>
    </row>
    <row r="10" spans="1:4" x14ac:dyDescent="0.25">
      <c r="A10" s="3">
        <v>85</v>
      </c>
      <c r="B10" s="9">
        <v>44232</v>
      </c>
      <c r="C10" s="4" t="s">
        <v>5</v>
      </c>
      <c r="D10" s="5" t="s">
        <v>42</v>
      </c>
    </row>
    <row r="11" spans="1:4" x14ac:dyDescent="0.25">
      <c r="A11" s="3">
        <v>86</v>
      </c>
      <c r="B11" s="6">
        <v>44242</v>
      </c>
      <c r="C11" s="4" t="s">
        <v>9</v>
      </c>
      <c r="D11" s="5" t="s">
        <v>10</v>
      </c>
    </row>
    <row r="12" spans="1:4" x14ac:dyDescent="0.25">
      <c r="A12" s="3">
        <v>87</v>
      </c>
      <c r="B12" s="6">
        <v>44243</v>
      </c>
      <c r="C12" s="4" t="s">
        <v>9</v>
      </c>
      <c r="D12" s="5" t="s">
        <v>11</v>
      </c>
    </row>
    <row r="13" spans="1:4" x14ac:dyDescent="0.25">
      <c r="A13" s="3">
        <v>88</v>
      </c>
      <c r="B13" s="6">
        <v>44244</v>
      </c>
      <c r="C13" s="4" t="s">
        <v>9</v>
      </c>
      <c r="D13" s="5" t="s">
        <v>12</v>
      </c>
    </row>
    <row r="14" spans="1:4" x14ac:dyDescent="0.25">
      <c r="A14" s="3">
        <v>89</v>
      </c>
      <c r="B14" s="6">
        <v>44281</v>
      </c>
      <c r="C14" s="4" t="s">
        <v>5</v>
      </c>
      <c r="D14" s="10" t="s">
        <v>43</v>
      </c>
    </row>
    <row r="15" spans="1:4" x14ac:dyDescent="0.25">
      <c r="A15" s="3">
        <v>90</v>
      </c>
      <c r="B15" s="6">
        <v>44284</v>
      </c>
      <c r="C15" s="4" t="s">
        <v>5</v>
      </c>
      <c r="D15" s="10" t="s">
        <v>43</v>
      </c>
    </row>
    <row r="16" spans="1:4" x14ac:dyDescent="0.25">
      <c r="A16" s="3">
        <v>91</v>
      </c>
      <c r="B16" s="6">
        <v>44285</v>
      </c>
      <c r="C16" s="4" t="s">
        <v>5</v>
      </c>
      <c r="D16" s="10" t="s">
        <v>43</v>
      </c>
    </row>
    <row r="17" spans="1:4" x14ac:dyDescent="0.25">
      <c r="A17" s="3">
        <v>92</v>
      </c>
      <c r="B17" s="6">
        <v>44286</v>
      </c>
      <c r="C17" s="4" t="s">
        <v>5</v>
      </c>
      <c r="D17" s="10" t="s">
        <v>43</v>
      </c>
    </row>
    <row r="18" spans="1:4" x14ac:dyDescent="0.25">
      <c r="A18" s="3">
        <v>93</v>
      </c>
      <c r="B18" s="6">
        <v>44287</v>
      </c>
      <c r="C18" s="4" t="s">
        <v>5</v>
      </c>
      <c r="D18" s="5" t="s">
        <v>13</v>
      </c>
    </row>
    <row r="19" spans="1:4" x14ac:dyDescent="0.25">
      <c r="A19" s="3">
        <v>94</v>
      </c>
      <c r="B19" s="6">
        <v>44288</v>
      </c>
      <c r="C19" s="4" t="s">
        <v>9</v>
      </c>
      <c r="D19" s="5" t="s">
        <v>14</v>
      </c>
    </row>
    <row r="20" spans="1:4" x14ac:dyDescent="0.25">
      <c r="A20" s="3">
        <v>95</v>
      </c>
      <c r="B20" s="6">
        <v>44317</v>
      </c>
      <c r="C20" s="4" t="s">
        <v>9</v>
      </c>
      <c r="D20" s="5" t="s">
        <v>15</v>
      </c>
    </row>
    <row r="21" spans="1:4" x14ac:dyDescent="0.25">
      <c r="A21" s="3">
        <v>96</v>
      </c>
      <c r="B21" s="6">
        <v>44350</v>
      </c>
      <c r="C21" s="4" t="s">
        <v>9</v>
      </c>
      <c r="D21" s="5" t="s">
        <v>16</v>
      </c>
    </row>
    <row r="22" spans="1:4" x14ac:dyDescent="0.25">
      <c r="A22" s="3">
        <v>97</v>
      </c>
      <c r="B22" s="6">
        <v>44351</v>
      </c>
      <c r="C22" s="4" t="s">
        <v>9</v>
      </c>
      <c r="D22" s="5" t="s">
        <v>17</v>
      </c>
    </row>
    <row r="23" spans="1:4" x14ac:dyDescent="0.25">
      <c r="A23" s="3">
        <v>98</v>
      </c>
      <c r="B23" s="6">
        <v>44446</v>
      </c>
      <c r="C23" s="4" t="s">
        <v>9</v>
      </c>
      <c r="D23" s="5" t="s">
        <v>18</v>
      </c>
    </row>
    <row r="24" spans="1:4" x14ac:dyDescent="0.25">
      <c r="A24" s="3">
        <v>99</v>
      </c>
      <c r="B24" s="6">
        <v>44481</v>
      </c>
      <c r="C24" s="4" t="s">
        <v>9</v>
      </c>
      <c r="D24" s="5" t="s">
        <v>19</v>
      </c>
    </row>
    <row r="25" spans="1:4" x14ac:dyDescent="0.25">
      <c r="A25" s="3">
        <v>100</v>
      </c>
      <c r="B25" s="6">
        <v>44497</v>
      </c>
      <c r="C25" s="4" t="s">
        <v>9</v>
      </c>
      <c r="D25" s="7" t="s">
        <v>20</v>
      </c>
    </row>
    <row r="26" spans="1:4" x14ac:dyDescent="0.25">
      <c r="A26" s="3">
        <v>101</v>
      </c>
      <c r="B26" s="6">
        <v>44502</v>
      </c>
      <c r="C26" s="4" t="s">
        <v>9</v>
      </c>
      <c r="D26" s="5" t="s">
        <v>21</v>
      </c>
    </row>
    <row r="27" spans="1:4" x14ac:dyDescent="0.25">
      <c r="A27" s="3">
        <v>102</v>
      </c>
      <c r="B27" s="6">
        <v>44515</v>
      </c>
      <c r="C27" s="4" t="s">
        <v>9</v>
      </c>
      <c r="D27" s="5" t="s">
        <v>22</v>
      </c>
    </row>
    <row r="28" spans="1:4" x14ac:dyDescent="0.25">
      <c r="A28" s="3">
        <v>103</v>
      </c>
      <c r="B28" s="6">
        <v>44520</v>
      </c>
      <c r="C28" s="4" t="s">
        <v>9</v>
      </c>
      <c r="D28" s="5" t="s">
        <v>23</v>
      </c>
    </row>
    <row r="29" spans="1:4" x14ac:dyDescent="0.25">
      <c r="A29" s="3">
        <v>104</v>
      </c>
      <c r="B29" s="6">
        <v>44538</v>
      </c>
      <c r="C29" s="4" t="s">
        <v>5</v>
      </c>
      <c r="D29" s="5" t="s">
        <v>24</v>
      </c>
    </row>
    <row r="30" spans="1:4" x14ac:dyDescent="0.25">
      <c r="A30" s="3">
        <v>105</v>
      </c>
      <c r="B30" s="6">
        <v>44550</v>
      </c>
      <c r="C30" s="4" t="s">
        <v>5</v>
      </c>
      <c r="D30" s="5" t="s">
        <v>6</v>
      </c>
    </row>
    <row r="31" spans="1:4" x14ac:dyDescent="0.25">
      <c r="A31" s="3">
        <v>106</v>
      </c>
      <c r="B31" s="6">
        <v>44551</v>
      </c>
      <c r="C31" s="4" t="s">
        <v>5</v>
      </c>
      <c r="D31" s="5" t="s">
        <v>6</v>
      </c>
    </row>
    <row r="32" spans="1:4" x14ac:dyDescent="0.25">
      <c r="A32" s="3">
        <v>107</v>
      </c>
      <c r="B32" s="6">
        <v>44552</v>
      </c>
      <c r="C32" s="4" t="s">
        <v>5</v>
      </c>
      <c r="D32" s="5" t="s">
        <v>6</v>
      </c>
    </row>
    <row r="33" spans="1:4" x14ac:dyDescent="0.25">
      <c r="A33" s="3">
        <v>108</v>
      </c>
      <c r="B33" s="6">
        <v>44553</v>
      </c>
      <c r="C33" s="4" t="s">
        <v>5</v>
      </c>
      <c r="D33" s="5" t="s">
        <v>6</v>
      </c>
    </row>
    <row r="34" spans="1:4" x14ac:dyDescent="0.25">
      <c r="A34" s="3">
        <v>109</v>
      </c>
      <c r="B34" s="6">
        <v>44554</v>
      </c>
      <c r="C34" s="4" t="s">
        <v>5</v>
      </c>
      <c r="D34" s="5" t="s">
        <v>6</v>
      </c>
    </row>
    <row r="35" spans="1:4" x14ac:dyDescent="0.25">
      <c r="A35" s="3">
        <v>110</v>
      </c>
      <c r="B35" s="6">
        <v>44555</v>
      </c>
      <c r="C35" s="4" t="s">
        <v>5</v>
      </c>
      <c r="D35" s="5" t="s">
        <v>6</v>
      </c>
    </row>
    <row r="36" spans="1:4" x14ac:dyDescent="0.25">
      <c r="A36" s="3">
        <v>111</v>
      </c>
      <c r="B36" s="6">
        <v>44556</v>
      </c>
      <c r="C36" s="4" t="s">
        <v>5</v>
      </c>
      <c r="D36" s="5" t="s">
        <v>6</v>
      </c>
    </row>
    <row r="37" spans="1:4" x14ac:dyDescent="0.25">
      <c r="A37" s="3">
        <v>112</v>
      </c>
      <c r="B37" s="6">
        <v>44557</v>
      </c>
      <c r="C37" s="4" t="s">
        <v>5</v>
      </c>
      <c r="D37" s="5" t="s">
        <v>6</v>
      </c>
    </row>
    <row r="38" spans="1:4" x14ac:dyDescent="0.25">
      <c r="A38" s="3">
        <v>113</v>
      </c>
      <c r="B38" s="6">
        <v>44558</v>
      </c>
      <c r="C38" s="4" t="s">
        <v>5</v>
      </c>
      <c r="D38" s="5" t="s">
        <v>6</v>
      </c>
    </row>
    <row r="39" spans="1:4" x14ac:dyDescent="0.25">
      <c r="A39" s="3">
        <v>114</v>
      </c>
      <c r="B39" s="6">
        <v>44559</v>
      </c>
      <c r="C39" s="4" t="s">
        <v>5</v>
      </c>
      <c r="D39" s="5" t="s">
        <v>6</v>
      </c>
    </row>
    <row r="40" spans="1:4" x14ac:dyDescent="0.25">
      <c r="A40" s="3">
        <v>115</v>
      </c>
      <c r="B40" s="6">
        <v>44560</v>
      </c>
      <c r="C40" s="4" t="s">
        <v>5</v>
      </c>
      <c r="D40" s="5" t="s">
        <v>6</v>
      </c>
    </row>
    <row r="41" spans="1:4" x14ac:dyDescent="0.25">
      <c r="A41" s="3">
        <v>116</v>
      </c>
      <c r="B41" s="6">
        <v>44561</v>
      </c>
      <c r="C41" s="4" t="s">
        <v>5</v>
      </c>
      <c r="D41" s="5" t="s">
        <v>6</v>
      </c>
    </row>
  </sheetData>
  <mergeCells count="1">
    <mergeCell ref="A2:D2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&amp;LFRM-DGFAJ-017-01   &amp;CRev.: 00    Data 06/10/2021&amp;RPág.: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0"/>
  <sheetViews>
    <sheetView tabSelected="1" showWhiteSpace="0" view="pageBreakPreview" zoomScale="60" zoomScaleNormal="80" zoomScalePageLayoutView="70" workbookViewId="0">
      <selection activeCell="C11" sqref="C11"/>
    </sheetView>
  </sheetViews>
  <sheetFormatPr defaultRowHeight="15" x14ac:dyDescent="0.25"/>
  <cols>
    <col min="1" max="1" width="22.28515625" customWidth="1"/>
    <col min="2" max="2" width="28.140625" customWidth="1"/>
    <col min="3" max="3" width="29.140625" customWidth="1"/>
    <col min="4" max="4" width="11.7109375" customWidth="1"/>
    <col min="5" max="5" width="14.5703125" customWidth="1"/>
    <col min="7" max="7" width="20.42578125" customWidth="1"/>
    <col min="8" max="8" width="15.28515625" customWidth="1"/>
    <col min="9" max="9" width="13.5703125" customWidth="1"/>
    <col min="10" max="10" width="16.42578125" customWidth="1"/>
    <col min="14" max="14" width="19.7109375" customWidth="1"/>
    <col min="15" max="15" width="10.140625" bestFit="1" customWidth="1"/>
    <col min="17" max="16384" width="9.140625" style="27"/>
  </cols>
  <sheetData>
    <row r="1" spans="1:16" customFormat="1" ht="32.2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6" customFormat="1" ht="20.25" customHeight="1" x14ac:dyDescent="0.25">
      <c r="A2" s="63" t="s">
        <v>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6" customFormat="1" ht="16.5" customHeight="1" x14ac:dyDescent="0.25">
      <c r="A3" s="64" t="s">
        <v>26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6" customFormat="1" x14ac:dyDescent="0.25">
      <c r="A4" s="65" t="s">
        <v>47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6" customFormat="1" x14ac:dyDescent="0.25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customFormat="1" ht="15" customHeight="1" thickBot="1" x14ac:dyDescent="0.3">
      <c r="A6" s="66" t="s">
        <v>46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6" customFormat="1" ht="30.75" customHeight="1" thickBot="1" x14ac:dyDescent="0.3">
      <c r="A7" s="49" t="s">
        <v>48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</row>
    <row r="8" spans="1:16" customFormat="1" ht="30" customHeight="1" x14ac:dyDescent="0.25">
      <c r="A8" s="52" t="s">
        <v>27</v>
      </c>
      <c r="B8" s="54" t="s">
        <v>28</v>
      </c>
      <c r="C8" s="52" t="s">
        <v>29</v>
      </c>
      <c r="D8" s="52" t="s">
        <v>44</v>
      </c>
      <c r="E8" s="52" t="s">
        <v>30</v>
      </c>
      <c r="F8" s="52" t="s">
        <v>31</v>
      </c>
      <c r="G8" s="52" t="s">
        <v>32</v>
      </c>
      <c r="H8" s="56" t="s">
        <v>33</v>
      </c>
      <c r="I8" s="52" t="s">
        <v>34</v>
      </c>
      <c r="J8" s="52" t="s">
        <v>35</v>
      </c>
      <c r="K8" s="56" t="s">
        <v>36</v>
      </c>
      <c r="L8" s="58" t="s">
        <v>37</v>
      </c>
      <c r="M8" s="59"/>
      <c r="N8" s="58" t="s">
        <v>38</v>
      </c>
      <c r="O8" s="59"/>
    </row>
    <row r="9" spans="1:16" customFormat="1" ht="30" customHeight="1" x14ac:dyDescent="0.25">
      <c r="A9" s="53"/>
      <c r="B9" s="55"/>
      <c r="C9" s="53"/>
      <c r="D9" s="53"/>
      <c r="E9" s="53"/>
      <c r="F9" s="53"/>
      <c r="G9" s="53"/>
      <c r="H9" s="57"/>
      <c r="I9" s="53"/>
      <c r="J9" s="53"/>
      <c r="K9" s="57"/>
      <c r="L9" s="60"/>
      <c r="M9" s="61"/>
      <c r="N9" s="60"/>
      <c r="O9" s="61"/>
    </row>
    <row r="10" spans="1:16" ht="51" customHeight="1" x14ac:dyDescent="0.25">
      <c r="A10" s="12"/>
      <c r="B10" s="13"/>
      <c r="C10" s="11"/>
      <c r="D10" s="14"/>
      <c r="E10" s="13"/>
      <c r="F10" s="15"/>
      <c r="G10" s="15"/>
      <c r="H10" s="19" t="str">
        <f>IF((WORKDAY(D10,F10,Feriados!$B$3:$B$67)&lt;=0),"",(WORKDAY(D10,F10,Feriados!$B$3:$B$67)))</f>
        <v/>
      </c>
      <c r="I10" s="14"/>
      <c r="J10" s="14"/>
      <c r="K10" s="16" t="str">
        <f>IF(OR(ISBLANK(D10),ISBLANK(J10)),"",IF(J10=D10,1,IF((NETWORKDAYS(D10+1,J10,Feriados!$B$3:$B$67)&lt;=0),"",(NETWORKDAYS(D10+1,J10,Feriados!$B$3:$B$67)))))</f>
        <v/>
      </c>
      <c r="L10" s="44"/>
      <c r="M10" s="45"/>
      <c r="N10" s="40" t="e">
        <f>IF(F10-K10="0","0",F10-K10)</f>
        <v>#VALUE!</v>
      </c>
      <c r="O10" s="41"/>
      <c r="P10" s="29"/>
    </row>
    <row r="11" spans="1:16" ht="51" customHeight="1" x14ac:dyDescent="0.25">
      <c r="A11" s="12"/>
      <c r="B11" s="20"/>
      <c r="C11" s="13"/>
      <c r="D11" s="14"/>
      <c r="E11" s="13"/>
      <c r="F11" s="15"/>
      <c r="G11" s="15"/>
      <c r="H11" s="19" t="str">
        <f>IF((WORKDAY(D11,F11,Feriados!$B$3:$B$67)&lt;=0),"",(WORKDAY(D11,F11,Feriados!$B$3:$B$67)))</f>
        <v/>
      </c>
      <c r="I11" s="14"/>
      <c r="J11" s="14"/>
      <c r="K11" s="16" t="str">
        <f>IF(OR(ISBLANK(D11),ISBLANK(J11)),"",IF(J11=D11,1,IF((NETWORKDAYS(D11+1,J11,Feriados!$B$3:$B$67)&lt;=0),"",(NETWORKDAYS(D11+1,J11,Feriados!$B$3:$B$67)))))</f>
        <v/>
      </c>
      <c r="L11" s="44"/>
      <c r="M11" s="45"/>
      <c r="N11" s="40" t="e">
        <f t="shared" ref="N11:N74" si="0">IF(F11-K11="0","0",F11-K11)</f>
        <v>#VALUE!</v>
      </c>
      <c r="O11" s="41"/>
      <c r="P11" s="29"/>
    </row>
    <row r="12" spans="1:16" ht="54.75" customHeight="1" x14ac:dyDescent="0.25">
      <c r="A12" s="12"/>
      <c r="B12" s="13"/>
      <c r="C12" s="13"/>
      <c r="D12" s="14"/>
      <c r="E12" s="13"/>
      <c r="F12" s="15"/>
      <c r="G12" s="15"/>
      <c r="H12" s="19" t="str">
        <f>IF((WORKDAY(D12,F12,Feriados!$B$3:$B$67)&lt;=0),"",(WORKDAY(D12,F12,Feriados!$B$3:$B$67)))</f>
        <v/>
      </c>
      <c r="I12" s="14"/>
      <c r="J12" s="14"/>
      <c r="K12" s="16" t="str">
        <f>IF(OR(ISBLANK(D12),ISBLANK(J12)),"",IF(J12=D12,1,IF((NETWORKDAYS(D12+1,J12,Feriados!$B$3:$B$67)&lt;=0),"",(NETWORKDAYS(D12+1,J12,Feriados!$B$3:$B$67)))))</f>
        <v/>
      </c>
      <c r="L12" s="44"/>
      <c r="M12" s="45"/>
      <c r="N12" s="40" t="e">
        <f t="shared" si="0"/>
        <v>#VALUE!</v>
      </c>
      <c r="O12" s="41"/>
      <c r="P12" s="29"/>
    </row>
    <row r="13" spans="1:16" ht="54.75" customHeight="1" x14ac:dyDescent="0.25">
      <c r="A13" s="12"/>
      <c r="B13" s="13"/>
      <c r="C13" s="13"/>
      <c r="D13" s="14"/>
      <c r="E13" s="13"/>
      <c r="F13" s="15"/>
      <c r="G13" s="15"/>
      <c r="H13" s="19" t="str">
        <f>IF((WORKDAY(D13,F13,Feriados!$B$3:$B$67)&lt;=0),"",(WORKDAY(D13,F13,Feriados!$B$3:$B$67)))</f>
        <v/>
      </c>
      <c r="I13" s="14"/>
      <c r="J13" s="14"/>
      <c r="K13" s="16" t="str">
        <f>IF(OR(ISBLANK(D13),ISBLANK(J13)),"",IF(J13=D13,1,IF((NETWORKDAYS(D13+1,J13,Feriados!$B$3:$B$67)&lt;=0),"",(NETWORKDAYS(D13+1,J13,Feriados!$B$3:$B$67)))))</f>
        <v/>
      </c>
      <c r="L13" s="44"/>
      <c r="M13" s="45"/>
      <c r="N13" s="40" t="e">
        <f t="shared" si="0"/>
        <v>#VALUE!</v>
      </c>
      <c r="O13" s="41"/>
      <c r="P13" s="29"/>
    </row>
    <row r="14" spans="1:16" ht="54.75" customHeight="1" x14ac:dyDescent="0.25">
      <c r="A14" s="12"/>
      <c r="B14" s="13"/>
      <c r="C14" s="13"/>
      <c r="D14" s="14"/>
      <c r="E14" s="13"/>
      <c r="F14" s="15"/>
      <c r="G14" s="15"/>
      <c r="H14" s="19" t="str">
        <f>IF((WORKDAY(D14,F14,Feriados!$B$3:$B$67)&lt;=0),"",(WORKDAY(D14,F14,Feriados!$B$3:$B$67)))</f>
        <v/>
      </c>
      <c r="I14" s="14"/>
      <c r="J14" s="14"/>
      <c r="K14" s="16" t="str">
        <f>IF(OR(ISBLANK(D14),ISBLANK(J14)),"",IF(J14=D14,1,IF((NETWORKDAYS(D14+1,J14,Feriados!$B$3:$B$67)&lt;=0),"",(NETWORKDAYS(D14+1,J14,Feriados!$B$3:$B$67)))))</f>
        <v/>
      </c>
      <c r="L14" s="44"/>
      <c r="M14" s="45"/>
      <c r="N14" s="40" t="e">
        <f t="shared" si="0"/>
        <v>#VALUE!</v>
      </c>
      <c r="O14" s="41"/>
      <c r="P14" s="29"/>
    </row>
    <row r="15" spans="1:16" ht="54.75" customHeight="1" x14ac:dyDescent="0.25">
      <c r="A15" s="12"/>
      <c r="B15" s="13"/>
      <c r="C15" s="13"/>
      <c r="D15" s="14"/>
      <c r="E15" s="13"/>
      <c r="F15" s="15"/>
      <c r="G15" s="15"/>
      <c r="H15" s="19" t="str">
        <f>IF((WORKDAY(D15,F15,Feriados!$B$3:$B$67)&lt;=0),"",(WORKDAY(D15,F15,Feriados!$B$3:$B$67)))</f>
        <v/>
      </c>
      <c r="I15" s="14"/>
      <c r="J15" s="14"/>
      <c r="K15" s="16" t="str">
        <f>IF(OR(ISBLANK(D15),ISBLANK(J15)),"",IF(J15=D15,1,IF((NETWORKDAYS(D15+1,J15,Feriados!$B$3:$B$67)&lt;=0),"",(NETWORKDAYS(D15+1,J15,Feriados!$B$3:$B$67)))))</f>
        <v/>
      </c>
      <c r="L15" s="44"/>
      <c r="M15" s="45"/>
      <c r="N15" s="40" t="e">
        <f t="shared" si="0"/>
        <v>#VALUE!</v>
      </c>
      <c r="O15" s="41"/>
      <c r="P15" s="29"/>
    </row>
    <row r="16" spans="1:16" ht="54.75" customHeight="1" x14ac:dyDescent="0.25">
      <c r="A16" s="12"/>
      <c r="B16" s="13"/>
      <c r="C16" s="13"/>
      <c r="D16" s="14"/>
      <c r="E16" s="13"/>
      <c r="F16" s="15"/>
      <c r="G16" s="15"/>
      <c r="H16" s="19" t="str">
        <f>IF((WORKDAY(D16,F16,Feriados!$B$3:$B$67)&lt;=0),"",(WORKDAY(D16,F16,Feriados!$B$3:$B$67)))</f>
        <v/>
      </c>
      <c r="I16" s="14"/>
      <c r="J16" s="14"/>
      <c r="K16" s="16" t="str">
        <f>IF(OR(ISBLANK(D16),ISBLANK(J16)),"",IF(J16=D16,1,IF((NETWORKDAYS(D16+1,J16,Feriados!$B$3:$B$67)&lt;=0),"",(NETWORKDAYS(D16+1,J16,Feriados!$B$3:$B$67)))))</f>
        <v/>
      </c>
      <c r="L16" s="44"/>
      <c r="M16" s="45"/>
      <c r="N16" s="40" t="e">
        <f t="shared" si="0"/>
        <v>#VALUE!</v>
      </c>
      <c r="O16" s="41"/>
      <c r="P16" s="29"/>
    </row>
    <row r="17" spans="1:16" ht="54.75" customHeight="1" x14ac:dyDescent="0.25">
      <c r="A17" s="12"/>
      <c r="B17" s="13"/>
      <c r="C17" s="13"/>
      <c r="D17" s="14"/>
      <c r="E17" s="13"/>
      <c r="F17" s="15"/>
      <c r="G17" s="15"/>
      <c r="H17" s="19" t="str">
        <f>IF((WORKDAY(D17,F17,Feriados!$B$3:$B$67)&lt;=0),"",(WORKDAY(D17,F17,Feriados!$B$3:$B$67)))</f>
        <v/>
      </c>
      <c r="I17" s="14"/>
      <c r="J17" s="14"/>
      <c r="K17" s="16" t="str">
        <f>IF(OR(ISBLANK(D17),ISBLANK(J17)),"",IF(J17=D17,1,IF((NETWORKDAYS(D17+1,J17,Feriados!$B$3:$B$67)&lt;=0),"",(NETWORKDAYS(D17+1,J17,Feriados!$B$3:$B$67)))))</f>
        <v/>
      </c>
      <c r="L17" s="44"/>
      <c r="M17" s="45"/>
      <c r="N17" s="40" t="e">
        <f t="shared" si="0"/>
        <v>#VALUE!</v>
      </c>
      <c r="O17" s="41"/>
      <c r="P17" s="29"/>
    </row>
    <row r="18" spans="1:16" ht="54.75" customHeight="1" x14ac:dyDescent="0.25">
      <c r="A18" s="12"/>
      <c r="B18" s="13"/>
      <c r="C18" s="13"/>
      <c r="D18" s="14"/>
      <c r="E18" s="13"/>
      <c r="F18" s="15"/>
      <c r="G18" s="15"/>
      <c r="H18" s="19" t="str">
        <f>IF((WORKDAY(D18,F18,Feriados!$B$3:$B$67)&lt;=0),"",(WORKDAY(D18,F18,Feriados!$B$3:$B$67)))</f>
        <v/>
      </c>
      <c r="I18" s="14"/>
      <c r="J18" s="14"/>
      <c r="K18" s="16" t="str">
        <f>IF(OR(ISBLANK(D18),ISBLANK(J18)),"",IF(J18=D18,1,IF((NETWORKDAYS(D18+1,J18,Feriados!$B$3:$B$67)&lt;=0),"",(NETWORKDAYS(D18+1,J18,Feriados!$B$3:$B$67)))))</f>
        <v/>
      </c>
      <c r="L18" s="44"/>
      <c r="M18" s="45"/>
      <c r="N18" s="40" t="e">
        <f t="shared" si="0"/>
        <v>#VALUE!</v>
      </c>
      <c r="O18" s="41"/>
      <c r="P18" s="29"/>
    </row>
    <row r="19" spans="1:16" ht="65.25" customHeight="1" x14ac:dyDescent="0.25">
      <c r="A19" s="12"/>
      <c r="B19" s="13"/>
      <c r="C19" s="13"/>
      <c r="D19" s="14"/>
      <c r="E19" s="13"/>
      <c r="F19" s="15"/>
      <c r="G19" s="15"/>
      <c r="H19" s="19" t="str">
        <f>IF((WORKDAY(D19,F19,Feriados!$B$3:$B$67)&lt;=0),"",(WORKDAY(D19,F19,Feriados!$B$3:$B$67)))</f>
        <v/>
      </c>
      <c r="I19" s="14"/>
      <c r="J19" s="14"/>
      <c r="K19" s="16" t="str">
        <f>IF(OR(ISBLANK(D19),ISBLANK(J19)),"",IF(J19=D19,1,IF((NETWORKDAYS(D19+1,J19,Feriados!$B$3:$B$67)&lt;=0),"",(NETWORKDAYS(D19+1,J19,Feriados!$B$3:$B$67)))))</f>
        <v/>
      </c>
      <c r="L19" s="44"/>
      <c r="M19" s="45"/>
      <c r="N19" s="40" t="e">
        <f t="shared" si="0"/>
        <v>#VALUE!</v>
      </c>
      <c r="O19" s="41"/>
      <c r="P19" s="29"/>
    </row>
    <row r="20" spans="1:16" ht="54.75" customHeight="1" x14ac:dyDescent="0.25">
      <c r="A20" s="12"/>
      <c r="B20" s="13"/>
      <c r="C20" s="13"/>
      <c r="D20" s="14"/>
      <c r="E20" s="13"/>
      <c r="F20" s="15"/>
      <c r="G20" s="15"/>
      <c r="H20" s="19" t="str">
        <f>IF((WORKDAY(D20,F20,Feriados!$B$3:$B$67)&lt;=0),"",(WORKDAY(D20,F20,Feriados!$B$3:$B$67)))</f>
        <v/>
      </c>
      <c r="I20" s="14"/>
      <c r="J20" s="14"/>
      <c r="K20" s="16" t="str">
        <f>IF(OR(ISBLANK(D20),ISBLANK(J20)),"",IF(J20=D20,1,IF((NETWORKDAYS(D20+1,J20,Feriados!$B$3:$B$67)&lt;=0),"",(NETWORKDAYS(D20+1,J20,Feriados!$B$3:$B$67)))))</f>
        <v/>
      </c>
      <c r="L20" s="44"/>
      <c r="M20" s="45"/>
      <c r="N20" s="40" t="e">
        <f t="shared" si="0"/>
        <v>#VALUE!</v>
      </c>
      <c r="O20" s="41"/>
      <c r="P20" s="29"/>
    </row>
    <row r="21" spans="1:16" ht="78" customHeight="1" x14ac:dyDescent="0.25">
      <c r="A21" s="12"/>
      <c r="B21" s="13"/>
      <c r="C21" s="13"/>
      <c r="D21" s="14"/>
      <c r="E21" s="13"/>
      <c r="F21" s="15"/>
      <c r="G21" s="15"/>
      <c r="H21" s="19" t="str">
        <f>IF((WORKDAY(D21,F21,Feriados!$B$3:$B$67)&lt;=0),"",(WORKDAY(D21,F21,Feriados!$B$3:$B$67)))</f>
        <v/>
      </c>
      <c r="I21" s="14"/>
      <c r="J21" s="14"/>
      <c r="K21" s="16" t="str">
        <f>IF(OR(ISBLANK(D21),ISBLANK(J21)),"",IF(J21=D21,1,IF((NETWORKDAYS(D21+1,J21,Feriados!$B$3:$B$67)&lt;=0),"",(NETWORKDAYS(D21+1,J21,Feriados!$B$3:$B$67)))))</f>
        <v/>
      </c>
      <c r="L21" s="44"/>
      <c r="M21" s="45"/>
      <c r="N21" s="40" t="e">
        <f t="shared" si="0"/>
        <v>#VALUE!</v>
      </c>
      <c r="O21" s="41"/>
      <c r="P21" s="29"/>
    </row>
    <row r="22" spans="1:16" ht="54.75" customHeight="1" x14ac:dyDescent="0.25">
      <c r="A22" s="12"/>
      <c r="B22" s="13"/>
      <c r="C22" s="13"/>
      <c r="D22" s="14"/>
      <c r="E22" s="13"/>
      <c r="F22" s="15"/>
      <c r="G22" s="15"/>
      <c r="H22" s="19" t="str">
        <f>IF((WORKDAY(D22,F22,Feriados!$B$3:$B$67)&lt;=0),"",(WORKDAY(D22,F22,Feriados!$B$3:$B$67)))</f>
        <v/>
      </c>
      <c r="I22" s="14"/>
      <c r="J22" s="14"/>
      <c r="K22" s="16" t="str">
        <f>IF(OR(ISBLANK(D22),ISBLANK(J22)),"",IF(J22=D22,1,IF((NETWORKDAYS(D22+1,J22,Feriados!$B$3:$B$67)&lt;=0),"",(NETWORKDAYS(D22+1,J22,Feriados!$B$3:$B$67)))))</f>
        <v/>
      </c>
      <c r="L22" s="44"/>
      <c r="M22" s="45"/>
      <c r="N22" s="40" t="e">
        <f t="shared" si="0"/>
        <v>#VALUE!</v>
      </c>
      <c r="O22" s="41"/>
      <c r="P22" s="29"/>
    </row>
    <row r="23" spans="1:16" ht="54.75" customHeight="1" x14ac:dyDescent="0.25">
      <c r="A23" s="12"/>
      <c r="B23" s="13"/>
      <c r="C23" s="13"/>
      <c r="D23" s="14"/>
      <c r="E23" s="13"/>
      <c r="F23" s="15"/>
      <c r="G23" s="15"/>
      <c r="H23" s="19" t="str">
        <f>IF((WORKDAY(D23,F23,Feriados!$B$3:$B$67)&lt;=0),"",(WORKDAY(D23,F23,Feriados!$B$3:$B$67)))</f>
        <v/>
      </c>
      <c r="I23" s="14"/>
      <c r="J23" s="14"/>
      <c r="K23" s="16" t="str">
        <f>IF(OR(ISBLANK(D23),ISBLANK(J23)),"",IF(J23=D23,1,IF((NETWORKDAYS(D23+1,J23,Feriados!$B$3:$B$67)&lt;=0),"",(NETWORKDAYS(D23+1,J23,Feriados!$B$3:$B$67)))))</f>
        <v/>
      </c>
      <c r="L23" s="42"/>
      <c r="M23" s="43"/>
      <c r="N23" s="40" t="e">
        <f t="shared" si="0"/>
        <v>#VALUE!</v>
      </c>
      <c r="O23" s="41"/>
      <c r="P23" s="29"/>
    </row>
    <row r="24" spans="1:16" ht="54.75" customHeight="1" x14ac:dyDescent="0.25">
      <c r="A24" s="12"/>
      <c r="B24" s="13"/>
      <c r="C24" s="13"/>
      <c r="D24" s="14"/>
      <c r="E24" s="13"/>
      <c r="F24" s="15"/>
      <c r="G24" s="15"/>
      <c r="H24" s="19" t="str">
        <f>IF((WORKDAY(D24,F24,Feriados!$B$3:$B$67)&lt;=0),"",(WORKDAY(D24,F24,Feriados!$B$3:$B$67)))</f>
        <v/>
      </c>
      <c r="I24" s="14"/>
      <c r="J24" s="14"/>
      <c r="K24" s="16" t="str">
        <f>IF(OR(ISBLANK(D24),ISBLANK(J24)),"",IF(J24=D24,1,IF((NETWORKDAYS(D24+1,J24,Feriados!$B$3:$B$67)&lt;=0),"",(NETWORKDAYS(D24+1,J24,Feriados!$B$3:$B$67)))))</f>
        <v/>
      </c>
      <c r="L24" s="42"/>
      <c r="M24" s="43"/>
      <c r="N24" s="40" t="e">
        <f t="shared" si="0"/>
        <v>#VALUE!</v>
      </c>
      <c r="O24" s="41"/>
      <c r="P24" s="29"/>
    </row>
    <row r="25" spans="1:16" ht="54.75" customHeight="1" x14ac:dyDescent="0.25">
      <c r="A25" s="12"/>
      <c r="B25" s="13"/>
      <c r="C25" s="13"/>
      <c r="D25" s="14"/>
      <c r="E25" s="13"/>
      <c r="F25" s="15"/>
      <c r="G25" s="15"/>
      <c r="H25" s="19" t="str">
        <f>IF((WORKDAY(D25,F25,Feriados!$B$3:$B$67)&lt;=0),"",(WORKDAY(D25,F25,Feriados!$B$3:$B$67)))</f>
        <v/>
      </c>
      <c r="I25" s="14"/>
      <c r="J25" s="14"/>
      <c r="K25" s="16" t="str">
        <f>IF(OR(ISBLANK(D25),ISBLANK(J25)),"",IF(J25=D25,1,IF((NETWORKDAYS(D25+1,J25,Feriados!$B$3:$B$67)&lt;=0),"",(NETWORKDAYS(D25+1,J25,Feriados!$B$3:$B$67)))))</f>
        <v/>
      </c>
      <c r="L25" s="42"/>
      <c r="M25" s="43"/>
      <c r="N25" s="40" t="e">
        <f t="shared" si="0"/>
        <v>#VALUE!</v>
      </c>
      <c r="O25" s="41"/>
      <c r="P25" s="29"/>
    </row>
    <row r="26" spans="1:16" ht="48" customHeight="1" x14ac:dyDescent="0.25">
      <c r="A26" s="12"/>
      <c r="B26" s="13"/>
      <c r="C26" s="13"/>
      <c r="D26" s="14"/>
      <c r="E26" s="13"/>
      <c r="F26" s="15"/>
      <c r="G26" s="15"/>
      <c r="H26" s="19" t="str">
        <f>IF((WORKDAY(D26,F26,Feriados!$B$3:$B$67)&lt;=0),"",(WORKDAY(D26,F26,Feriados!$B$3:$B$67)))</f>
        <v/>
      </c>
      <c r="I26" s="14"/>
      <c r="J26" s="14"/>
      <c r="K26" s="16" t="str">
        <f>IF(OR(ISBLANK(D26),ISBLANK(J26)),"",IF(J26=D26,1,IF((NETWORKDAYS(D26+1,J26,Feriados!$B$3:$B$67)&lt;=0),"",(NETWORKDAYS(D26+1,J26,Feriados!$B$3:$B$67)))))</f>
        <v/>
      </c>
      <c r="L26" s="42"/>
      <c r="M26" s="43"/>
      <c r="N26" s="40" t="e">
        <f t="shared" si="0"/>
        <v>#VALUE!</v>
      </c>
      <c r="O26" s="41"/>
      <c r="P26" s="29"/>
    </row>
    <row r="27" spans="1:16" ht="48" customHeight="1" x14ac:dyDescent="0.25">
      <c r="A27" s="12"/>
      <c r="B27" s="13"/>
      <c r="C27" s="20"/>
      <c r="D27" s="30"/>
      <c r="E27" s="20"/>
      <c r="F27" s="31"/>
      <c r="G27" s="31"/>
      <c r="H27" s="19" t="str">
        <f>IF((WORKDAY(D27,F27,Feriados!$B$3:$B$67)&lt;=0),"",(WORKDAY(D27,F27,Feriados!$B$3:$B$67)))</f>
        <v/>
      </c>
      <c r="I27" s="30"/>
      <c r="J27" s="14"/>
      <c r="K27" s="16" t="str">
        <f>IF(OR(ISBLANK(D27),ISBLANK(J27)),"",IF(J27=D27,1,IF((NETWORKDAYS(D27+1,J27,Feriados!$B$3:$B$67)&lt;=0),"",(NETWORKDAYS(D27+1,J27,Feriados!$B$3:$B$67)))))</f>
        <v/>
      </c>
      <c r="L27" s="42"/>
      <c r="M27" s="43"/>
      <c r="N27" s="40" t="e">
        <f t="shared" si="0"/>
        <v>#VALUE!</v>
      </c>
      <c r="O27" s="41"/>
      <c r="P27" s="29"/>
    </row>
    <row r="28" spans="1:16" ht="48" customHeight="1" x14ac:dyDescent="0.25">
      <c r="A28" s="35"/>
      <c r="B28" s="20"/>
      <c r="C28" s="20"/>
      <c r="D28" s="30"/>
      <c r="E28" s="20"/>
      <c r="F28" s="31"/>
      <c r="G28" s="31"/>
      <c r="H28" s="19" t="str">
        <f>IF((WORKDAY(D28,F28,Feriados!$B$3:$B$67)&lt;=0),"",(WORKDAY(D28,F28,Feriados!$B$3:$B$67)))</f>
        <v/>
      </c>
      <c r="I28" s="30"/>
      <c r="J28" s="14"/>
      <c r="K28" s="16" t="str">
        <f>IF(OR(ISBLANK(D28),ISBLANK(J28)),"",IF(J28=D28,1,IF((NETWORKDAYS(D28+1,J28,Feriados!$B$3:$B$67)&lt;=0),"",(NETWORKDAYS(D28+1,J28,Feriados!$B$3:$B$67)))))</f>
        <v/>
      </c>
      <c r="L28" s="42"/>
      <c r="M28" s="43"/>
      <c r="N28" s="40" t="e">
        <f t="shared" si="0"/>
        <v>#VALUE!</v>
      </c>
      <c r="O28" s="41"/>
      <c r="P28" s="29"/>
    </row>
    <row r="29" spans="1:16" ht="48" customHeight="1" x14ac:dyDescent="0.25">
      <c r="A29" s="35"/>
      <c r="B29" s="20"/>
      <c r="C29" s="20"/>
      <c r="D29" s="30"/>
      <c r="E29" s="20"/>
      <c r="F29" s="31"/>
      <c r="G29" s="31"/>
      <c r="H29" s="19" t="str">
        <f>IF((WORKDAY(D29,F29,Feriados!$B$3:$B$67)&lt;=0),"",(WORKDAY(D29,F29,Feriados!$B$3:$B$67)))</f>
        <v/>
      </c>
      <c r="I29" s="30"/>
      <c r="J29" s="14"/>
      <c r="K29" s="16" t="str">
        <f>IF(OR(ISBLANK(D29),ISBLANK(J29)),"",IF(J29=D29,1,IF((NETWORKDAYS(D29+1,J29,Feriados!$B$3:$B$67)&lt;=0),"",(NETWORKDAYS(D29+1,J29,Feriados!$B$3:$B$67)))))</f>
        <v/>
      </c>
      <c r="L29" s="42"/>
      <c r="M29" s="43"/>
      <c r="N29" s="40" t="e">
        <f t="shared" si="0"/>
        <v>#VALUE!</v>
      </c>
      <c r="O29" s="41"/>
      <c r="P29" s="29"/>
    </row>
    <row r="30" spans="1:16" ht="48" customHeight="1" x14ac:dyDescent="0.25">
      <c r="A30" s="35"/>
      <c r="B30" s="20"/>
      <c r="C30" s="20"/>
      <c r="D30" s="30"/>
      <c r="E30" s="20"/>
      <c r="F30" s="31"/>
      <c r="G30" s="31"/>
      <c r="H30" s="19" t="str">
        <f>IF((WORKDAY(D30,F30,Feriados!$B$3:$B$67)&lt;=0),"",(WORKDAY(D30,F30,Feriados!$B$3:$B$67)))</f>
        <v/>
      </c>
      <c r="I30" s="30"/>
      <c r="J30" s="14"/>
      <c r="K30" s="16" t="str">
        <f>IF(OR(ISBLANK(D30),ISBLANK(J30)),"",IF(J30=D30,1,IF((NETWORKDAYS(D30+1,J30,Feriados!$B$3:$B$67)&lt;=0),"",(NETWORKDAYS(D30+1,J30,Feriados!$B$3:$B$67)))))</f>
        <v/>
      </c>
      <c r="L30" s="42"/>
      <c r="M30" s="43"/>
      <c r="N30" s="40" t="e">
        <f t="shared" si="0"/>
        <v>#VALUE!</v>
      </c>
      <c r="O30" s="41"/>
      <c r="P30" s="29"/>
    </row>
    <row r="31" spans="1:16" ht="48" customHeight="1" x14ac:dyDescent="0.25">
      <c r="A31" s="35"/>
      <c r="B31" s="20"/>
      <c r="C31" s="20"/>
      <c r="D31" s="30"/>
      <c r="E31" s="20"/>
      <c r="F31" s="31"/>
      <c r="G31" s="31"/>
      <c r="H31" s="19" t="str">
        <f>IF((WORKDAY(D31,F31,Feriados!$B$3:$B$67)&lt;=0),"",(WORKDAY(D31,F31,Feriados!$B$3:$B$67)))</f>
        <v/>
      </c>
      <c r="I31" s="30"/>
      <c r="J31" s="14"/>
      <c r="K31" s="16" t="str">
        <f>IF(OR(ISBLANK(D31),ISBLANK(J31)),"",IF(J31=D31,1,IF((NETWORKDAYS(D31+1,J31,Feriados!$B$3:$B$67)&lt;=0),"",(NETWORKDAYS(D31+1,J31,Feriados!$B$3:$B$67)))))</f>
        <v/>
      </c>
      <c r="L31" s="42"/>
      <c r="M31" s="43"/>
      <c r="N31" s="40" t="e">
        <f t="shared" si="0"/>
        <v>#VALUE!</v>
      </c>
      <c r="O31" s="41"/>
      <c r="P31" s="29"/>
    </row>
    <row r="32" spans="1:16" ht="48" customHeight="1" x14ac:dyDescent="0.25">
      <c r="A32" s="35"/>
      <c r="B32" s="20"/>
      <c r="C32" s="20"/>
      <c r="D32" s="30"/>
      <c r="E32" s="20"/>
      <c r="F32" s="31"/>
      <c r="G32" s="31"/>
      <c r="H32" s="19" t="str">
        <f>IF((WORKDAY(D32,F32,Feriados!$B$3:$B$67)&lt;=0),"",(WORKDAY(D32,F32,Feriados!$B$3:$B$67)))</f>
        <v/>
      </c>
      <c r="I32" s="30"/>
      <c r="J32" s="14"/>
      <c r="K32" s="16" t="str">
        <f>IF(OR(ISBLANK(D32),ISBLANK(J32)),"",IF(J32=D32,1,IF((NETWORKDAYS(D32+1,J32,Feriados!$B$3:$B$67)&lt;=0),"",(NETWORKDAYS(D32+1,J32,Feriados!$B$3:$B$67)))))</f>
        <v/>
      </c>
      <c r="L32" s="42"/>
      <c r="M32" s="43"/>
      <c r="N32" s="40" t="e">
        <f t="shared" si="0"/>
        <v>#VALUE!</v>
      </c>
      <c r="O32" s="41"/>
      <c r="P32" s="29"/>
    </row>
    <row r="33" spans="1:16" ht="48" customHeight="1" x14ac:dyDescent="0.25">
      <c r="A33" s="35"/>
      <c r="B33" s="20"/>
      <c r="C33" s="20"/>
      <c r="D33" s="30"/>
      <c r="E33" s="20"/>
      <c r="F33" s="31"/>
      <c r="G33" s="31"/>
      <c r="H33" s="19" t="str">
        <f>IF((WORKDAY(D33,F33,Feriados!$B$3:$B$67)&lt;=0),"",(WORKDAY(D33,F33,Feriados!$B$3:$B$67)))</f>
        <v/>
      </c>
      <c r="I33" s="30"/>
      <c r="J33" s="14"/>
      <c r="K33" s="16" t="str">
        <f>IF(OR(ISBLANK(D33),ISBLANK(J33)),"",IF(J33=D33,1,IF((NETWORKDAYS(D33+1,J33,Feriados!$B$3:$B$67)&lt;=0),"",(NETWORKDAYS(D33+1,J33,Feriados!$B$3:$B$67)))))</f>
        <v/>
      </c>
      <c r="L33" s="42"/>
      <c r="M33" s="43"/>
      <c r="N33" s="40" t="e">
        <f t="shared" si="0"/>
        <v>#VALUE!</v>
      </c>
      <c r="O33" s="41"/>
      <c r="P33" s="29"/>
    </row>
    <row r="34" spans="1:16" ht="48" customHeight="1" x14ac:dyDescent="0.25">
      <c r="A34" s="35"/>
      <c r="B34" s="20"/>
      <c r="C34" s="20"/>
      <c r="D34" s="30"/>
      <c r="E34" s="20"/>
      <c r="F34" s="31"/>
      <c r="G34" s="31"/>
      <c r="H34" s="19" t="str">
        <f>IF((WORKDAY(D34,F34,Feriados!$B$3:$B$67)&lt;=0),"",(WORKDAY(D34,F34,Feriados!$B$3:$B$67)))</f>
        <v/>
      </c>
      <c r="I34" s="30"/>
      <c r="J34" s="14"/>
      <c r="K34" s="16" t="str">
        <f>IF(OR(ISBLANK(D34),ISBLANK(J34)),"",IF(J34=D34,1,IF((NETWORKDAYS(D34+1,J34,Feriados!$B$3:$B$67)&lt;=0),"",(NETWORKDAYS(D34+1,J34,Feriados!$B$3:$B$67)))))</f>
        <v/>
      </c>
      <c r="L34" s="42"/>
      <c r="M34" s="43"/>
      <c r="N34" s="40" t="e">
        <f t="shared" si="0"/>
        <v>#VALUE!</v>
      </c>
      <c r="O34" s="41"/>
      <c r="P34" s="29"/>
    </row>
    <row r="35" spans="1:16" ht="48" customHeight="1" x14ac:dyDescent="0.25">
      <c r="A35" s="35"/>
      <c r="B35" s="20"/>
      <c r="C35" s="20"/>
      <c r="D35" s="30"/>
      <c r="E35" s="20"/>
      <c r="F35" s="31"/>
      <c r="G35" s="31"/>
      <c r="H35" s="19" t="str">
        <f>IF((WORKDAY(D35,F35,Feriados!$B$3:$B$67)&lt;=0),"",(WORKDAY(D35,F35,Feriados!$B$3:$B$67)))</f>
        <v/>
      </c>
      <c r="I35" s="30"/>
      <c r="J35" s="14"/>
      <c r="K35" s="16" t="str">
        <f>IF(OR(ISBLANK(D35),ISBLANK(J35)),"",IF(J35=D35,1,IF((NETWORKDAYS(D35+1,J35,Feriados!$B$3:$B$67)&lt;=0),"",(NETWORKDAYS(D35+1,J35,Feriados!$B$3:$B$67)))))</f>
        <v/>
      </c>
      <c r="L35" s="42"/>
      <c r="M35" s="43"/>
      <c r="N35" s="40" t="e">
        <f t="shared" si="0"/>
        <v>#VALUE!</v>
      </c>
      <c r="O35" s="41"/>
      <c r="P35" s="29"/>
    </row>
    <row r="36" spans="1:16" ht="48" customHeight="1" x14ac:dyDescent="0.25">
      <c r="A36" s="35"/>
      <c r="B36" s="20"/>
      <c r="C36" s="20"/>
      <c r="D36" s="30"/>
      <c r="E36" s="20"/>
      <c r="F36" s="31"/>
      <c r="G36" s="31"/>
      <c r="H36" s="19" t="str">
        <f>IF((WORKDAY(D36,F36,Feriados!$B$3:$B$67)&lt;=0),"",(WORKDAY(D36,F36,Feriados!$B$3:$B$67)))</f>
        <v/>
      </c>
      <c r="I36" s="30"/>
      <c r="J36" s="14"/>
      <c r="K36" s="16" t="str">
        <f>IF(OR(ISBLANK(D36),ISBLANK(J36)),"",IF(J36=D36,1,IF((NETWORKDAYS(D36+1,J36,Feriados!$B$3:$B$67)&lt;=0),"",(NETWORKDAYS(D36+1,J36,Feriados!$B$3:$B$67)))))</f>
        <v/>
      </c>
      <c r="L36" s="42"/>
      <c r="M36" s="43"/>
      <c r="N36" s="40" t="e">
        <f t="shared" si="0"/>
        <v>#VALUE!</v>
      </c>
      <c r="O36" s="41"/>
      <c r="P36" s="29"/>
    </row>
    <row r="37" spans="1:16" ht="48" customHeight="1" x14ac:dyDescent="0.25">
      <c r="A37" s="35"/>
      <c r="B37" s="20"/>
      <c r="C37" s="20"/>
      <c r="D37" s="30"/>
      <c r="E37" s="20"/>
      <c r="F37" s="31"/>
      <c r="G37" s="31"/>
      <c r="H37" s="19" t="str">
        <f>IF((WORKDAY(D37,F37,Feriados!$B$3:$B$67)&lt;=0),"",(WORKDAY(D37,F37,Feriados!$B$3:$B$67)))</f>
        <v/>
      </c>
      <c r="I37" s="30"/>
      <c r="J37" s="14"/>
      <c r="K37" s="16" t="str">
        <f>IF(OR(ISBLANK(D37),ISBLANK(J37)),"",IF(J37=D37,1,IF((NETWORKDAYS(D37+1,J37,Feriados!$B$3:$B$67)&lt;=0),"",(NETWORKDAYS(D37+1,J37,Feriados!$B$3:$B$67)))))</f>
        <v/>
      </c>
      <c r="L37" s="42"/>
      <c r="M37" s="43"/>
      <c r="N37" s="40" t="e">
        <f t="shared" si="0"/>
        <v>#VALUE!</v>
      </c>
      <c r="O37" s="41"/>
      <c r="P37" s="29"/>
    </row>
    <row r="38" spans="1:16" ht="48" customHeight="1" x14ac:dyDescent="0.25">
      <c r="A38" s="35"/>
      <c r="B38" s="20"/>
      <c r="C38" s="20"/>
      <c r="D38" s="30"/>
      <c r="E38" s="20"/>
      <c r="F38" s="31"/>
      <c r="G38" s="31"/>
      <c r="H38" s="19" t="str">
        <f>IF((WORKDAY(D38,F38,Feriados!$B$3:$B$67)&lt;=0),"",(WORKDAY(D38,F38,Feriados!$B$3:$B$67)))</f>
        <v/>
      </c>
      <c r="I38" s="30"/>
      <c r="J38" s="14"/>
      <c r="K38" s="16" t="str">
        <f>IF(OR(ISBLANK(D38),ISBLANK(J38)),"",IF(J38=D38,1,IF((NETWORKDAYS(D38+1,J38,Feriados!$B$3:$B$67)&lt;=0),"",(NETWORKDAYS(D38+1,J38,Feriados!$B$3:$B$67)))))</f>
        <v/>
      </c>
      <c r="L38" s="42"/>
      <c r="M38" s="43"/>
      <c r="N38" s="40" t="e">
        <f t="shared" si="0"/>
        <v>#VALUE!</v>
      </c>
      <c r="O38" s="41"/>
      <c r="P38" s="29"/>
    </row>
    <row r="39" spans="1:16" ht="48" customHeight="1" x14ac:dyDescent="0.25">
      <c r="A39" s="35"/>
      <c r="B39" s="20"/>
      <c r="C39" s="20"/>
      <c r="D39" s="30"/>
      <c r="E39" s="20"/>
      <c r="F39" s="31"/>
      <c r="G39" s="31"/>
      <c r="H39" s="19" t="str">
        <f>IF((WORKDAY(D39,F39,Feriados!$B$3:$B$67)&lt;=0),"",(WORKDAY(D39,F39,Feriados!$B$3:$B$67)))</f>
        <v/>
      </c>
      <c r="I39" s="30"/>
      <c r="J39" s="14"/>
      <c r="K39" s="16" t="str">
        <f>IF(OR(ISBLANK(D39),ISBLANK(J39)),"",IF(J39=D39,1,IF((NETWORKDAYS(D39+1,J39,Feriados!$B$3:$B$67)&lt;=0),"",(NETWORKDAYS(D39+1,J39,Feriados!$B$3:$B$67)))))</f>
        <v/>
      </c>
      <c r="L39" s="42"/>
      <c r="M39" s="43"/>
      <c r="N39" s="40" t="e">
        <f t="shared" si="0"/>
        <v>#VALUE!</v>
      </c>
      <c r="O39" s="41"/>
      <c r="P39" s="29"/>
    </row>
    <row r="40" spans="1:16" ht="48" customHeight="1" x14ac:dyDescent="0.25">
      <c r="A40" s="35"/>
      <c r="B40" s="20"/>
      <c r="C40" s="20"/>
      <c r="D40" s="30"/>
      <c r="E40" s="20"/>
      <c r="F40" s="31"/>
      <c r="G40" s="31"/>
      <c r="H40" s="19" t="str">
        <f>IF((WORKDAY(D40,F40,Feriados!$B$3:$B$67)&lt;=0),"",(WORKDAY(D40,F40,Feriados!$B$3:$B$67)))</f>
        <v/>
      </c>
      <c r="I40" s="30"/>
      <c r="J40" s="14"/>
      <c r="K40" s="16" t="str">
        <f>IF(OR(ISBLANK(D40),ISBLANK(J40)),"",IF(J40=D40,1,IF((NETWORKDAYS(D40+1,J40,Feriados!$B$3:$B$67)&lt;=0),"",(NETWORKDAYS(D40+1,J40,Feriados!$B$3:$B$67)))))</f>
        <v/>
      </c>
      <c r="L40" s="42"/>
      <c r="M40" s="43"/>
      <c r="N40" s="40" t="e">
        <f t="shared" si="0"/>
        <v>#VALUE!</v>
      </c>
      <c r="O40" s="41"/>
      <c r="P40" s="29"/>
    </row>
    <row r="41" spans="1:16" ht="48" customHeight="1" x14ac:dyDescent="0.25">
      <c r="A41" s="35"/>
      <c r="B41" s="20"/>
      <c r="C41" s="20"/>
      <c r="D41" s="30"/>
      <c r="E41" s="20"/>
      <c r="F41" s="31"/>
      <c r="G41" s="31"/>
      <c r="H41" s="19" t="str">
        <f>IF((WORKDAY(D41,F41,Feriados!$B$3:$B$67)&lt;=0),"",(WORKDAY(D41,F41,Feriados!$B$3:$B$67)))</f>
        <v/>
      </c>
      <c r="I41" s="30"/>
      <c r="J41" s="14"/>
      <c r="K41" s="16" t="str">
        <f>IF(OR(ISBLANK(D41),ISBLANK(J41)),"",IF(J41=D41,1,IF((NETWORKDAYS(D41+1,J41,Feriados!$B$3:$B$67)&lt;=0),"",(NETWORKDAYS(D41+1,J41,Feriados!$B$3:$B$67)))))</f>
        <v/>
      </c>
      <c r="L41" s="42"/>
      <c r="M41" s="43"/>
      <c r="N41" s="40" t="e">
        <f t="shared" si="0"/>
        <v>#VALUE!</v>
      </c>
      <c r="O41" s="41"/>
      <c r="P41" s="29"/>
    </row>
    <row r="42" spans="1:16" ht="48" customHeight="1" x14ac:dyDescent="0.25">
      <c r="A42" s="35"/>
      <c r="B42" s="20"/>
      <c r="C42" s="20"/>
      <c r="D42" s="30"/>
      <c r="E42" s="20"/>
      <c r="F42" s="31"/>
      <c r="G42" s="31"/>
      <c r="H42" s="19" t="str">
        <f>IF((WORKDAY(D42,F42,Feriados!$B$3:$B$67)&lt;=0),"",(WORKDAY(D42,F42,Feriados!$B$3:$B$67)))</f>
        <v/>
      </c>
      <c r="I42" s="30"/>
      <c r="J42" s="14"/>
      <c r="K42" s="16" t="str">
        <f>IF(OR(ISBLANK(D42),ISBLANK(J42)),"",IF(J42=D42,1,IF((NETWORKDAYS(D42+1,J42,Feriados!$B$3:$B$67)&lt;=0),"",(NETWORKDAYS(D42+1,J42,Feriados!$B$3:$B$67)))))</f>
        <v/>
      </c>
      <c r="L42" s="42"/>
      <c r="M42" s="43"/>
      <c r="N42" s="40" t="e">
        <f t="shared" si="0"/>
        <v>#VALUE!</v>
      </c>
      <c r="O42" s="41"/>
      <c r="P42" s="29"/>
    </row>
    <row r="43" spans="1:16" ht="48" customHeight="1" x14ac:dyDescent="0.25">
      <c r="A43" s="35"/>
      <c r="B43" s="20"/>
      <c r="C43" s="20"/>
      <c r="D43" s="30"/>
      <c r="E43" s="20"/>
      <c r="F43" s="31"/>
      <c r="G43" s="31"/>
      <c r="H43" s="19" t="str">
        <f>IF((WORKDAY(D43,F43,Feriados!$B$3:$B$67)&lt;=0),"",(WORKDAY(D43,F43,Feriados!$B$3:$B$67)))</f>
        <v/>
      </c>
      <c r="I43" s="30"/>
      <c r="J43" s="14"/>
      <c r="K43" s="16" t="str">
        <f>IF(OR(ISBLANK(D43),ISBLANK(J43)),"",IF(J43=D43,1,IF((NETWORKDAYS(D43+1,J43,Feriados!$B$3:$B$67)&lt;=0),"",(NETWORKDAYS(D43+1,J43,Feriados!$B$3:$B$67)))))</f>
        <v/>
      </c>
      <c r="L43" s="42"/>
      <c r="M43" s="43"/>
      <c r="N43" s="40" t="e">
        <f t="shared" si="0"/>
        <v>#VALUE!</v>
      </c>
      <c r="O43" s="41"/>
      <c r="P43" s="29"/>
    </row>
    <row r="44" spans="1:16" ht="48" customHeight="1" x14ac:dyDescent="0.25">
      <c r="A44" s="35"/>
      <c r="B44" s="20"/>
      <c r="C44" s="20"/>
      <c r="D44" s="30"/>
      <c r="E44" s="20"/>
      <c r="F44" s="31"/>
      <c r="G44" s="31"/>
      <c r="H44" s="19" t="str">
        <f>IF((WORKDAY(D44,F44,Feriados!$B$3:$B$67)&lt;=0),"",(WORKDAY(D44,F44,Feriados!$B$3:$B$67)))</f>
        <v/>
      </c>
      <c r="I44" s="30"/>
      <c r="J44" s="14"/>
      <c r="K44" s="16" t="str">
        <f>IF(OR(ISBLANK(D44),ISBLANK(J44)),"",IF(J44=D44,1,IF((NETWORKDAYS(D44+1,J44,Feriados!$B$3:$B$67)&lt;=0),"",(NETWORKDAYS(D44+1,J44,Feriados!$B$3:$B$67)))))</f>
        <v/>
      </c>
      <c r="L44" s="42"/>
      <c r="M44" s="43"/>
      <c r="N44" s="40" t="e">
        <f t="shared" si="0"/>
        <v>#VALUE!</v>
      </c>
      <c r="O44" s="41"/>
      <c r="P44" s="29"/>
    </row>
    <row r="45" spans="1:16" ht="48" customHeight="1" x14ac:dyDescent="0.25">
      <c r="A45" s="35"/>
      <c r="B45" s="20"/>
      <c r="C45" s="20"/>
      <c r="D45" s="30"/>
      <c r="E45" s="20"/>
      <c r="F45" s="31"/>
      <c r="G45" s="31"/>
      <c r="H45" s="19" t="str">
        <f>IF((WORKDAY(D45,F45,Feriados!$B$3:$B$67)&lt;=0),"",(WORKDAY(D45,F45,Feriados!$B$3:$B$67)))</f>
        <v/>
      </c>
      <c r="I45" s="30"/>
      <c r="J45" s="14"/>
      <c r="K45" s="16" t="str">
        <f>IF(OR(ISBLANK(D45),ISBLANK(J45)),"",IF(J45=D45,1,IF((NETWORKDAYS(D45+1,J45,Feriados!$B$3:$B$67)&lt;=0),"",(NETWORKDAYS(D45+1,J45,Feriados!$B$3:$B$67)))))</f>
        <v/>
      </c>
      <c r="L45" s="42"/>
      <c r="M45" s="43"/>
      <c r="N45" s="40" t="e">
        <f t="shared" si="0"/>
        <v>#VALUE!</v>
      </c>
      <c r="O45" s="41"/>
      <c r="P45" s="29"/>
    </row>
    <row r="46" spans="1:16" ht="48" customHeight="1" x14ac:dyDescent="0.25">
      <c r="A46" s="35"/>
      <c r="B46" s="20"/>
      <c r="C46" s="20"/>
      <c r="D46" s="30"/>
      <c r="E46" s="20"/>
      <c r="F46" s="31"/>
      <c r="G46" s="31"/>
      <c r="H46" s="19" t="str">
        <f>IF((WORKDAY(D46,F46,Feriados!$B$3:$B$67)&lt;=0),"",(WORKDAY(D46,F46,Feriados!$B$3:$B$67)))</f>
        <v/>
      </c>
      <c r="I46" s="30"/>
      <c r="J46" s="14"/>
      <c r="K46" s="16" t="str">
        <f>IF(OR(ISBLANK(D46),ISBLANK(J46)),"",IF(J46=D46,1,IF((NETWORKDAYS(D46+1,J46,Feriados!$B$3:$B$67)&lt;=0),"",(NETWORKDAYS(D46+1,J46,Feriados!$B$3:$B$67)))))</f>
        <v/>
      </c>
      <c r="L46" s="42"/>
      <c r="M46" s="43"/>
      <c r="N46" s="40" t="e">
        <f t="shared" si="0"/>
        <v>#VALUE!</v>
      </c>
      <c r="O46" s="41"/>
      <c r="P46" s="29"/>
    </row>
    <row r="47" spans="1:16" ht="48" customHeight="1" x14ac:dyDescent="0.25">
      <c r="A47" s="35"/>
      <c r="B47" s="20"/>
      <c r="C47" s="20"/>
      <c r="D47" s="30"/>
      <c r="E47" s="20"/>
      <c r="F47" s="31"/>
      <c r="G47" s="31"/>
      <c r="H47" s="19" t="str">
        <f>IF((WORKDAY(D47,F47,Feriados!$B$3:$B$67)&lt;=0),"",(WORKDAY(D47,F47,Feriados!$B$3:$B$67)))</f>
        <v/>
      </c>
      <c r="I47" s="30"/>
      <c r="J47" s="14"/>
      <c r="K47" s="16" t="str">
        <f>IF(OR(ISBLANK(D47),ISBLANK(J47)),"",IF(J47=D47,1,IF((NETWORKDAYS(D47+1,J47,Feriados!$B$3:$B$67)&lt;=0),"",(NETWORKDAYS(D47+1,J47,Feriados!$B$3:$B$67)))))</f>
        <v/>
      </c>
      <c r="L47" s="42"/>
      <c r="M47" s="43"/>
      <c r="N47" s="40" t="e">
        <f t="shared" si="0"/>
        <v>#VALUE!</v>
      </c>
      <c r="O47" s="41"/>
      <c r="P47" s="29"/>
    </row>
    <row r="48" spans="1:16" ht="48" customHeight="1" x14ac:dyDescent="0.25">
      <c r="A48" s="35"/>
      <c r="B48" s="20"/>
      <c r="C48" s="20"/>
      <c r="D48" s="30"/>
      <c r="E48" s="20"/>
      <c r="F48" s="31"/>
      <c r="G48" s="31"/>
      <c r="H48" s="19" t="str">
        <f>IF((WORKDAY(D48,F48,Feriados!$B$3:$B$67)&lt;=0),"",(WORKDAY(D48,F48,Feriados!$B$3:$B$67)))</f>
        <v/>
      </c>
      <c r="I48" s="30"/>
      <c r="J48" s="14"/>
      <c r="K48" s="16" t="str">
        <f>IF(OR(ISBLANK(D48),ISBLANK(J48)),"",IF(J48=D48,1,IF((NETWORKDAYS(D48+1,J48,Feriados!$B$3:$B$67)&lt;=0),"",(NETWORKDAYS(D48+1,J48,Feriados!$B$3:$B$67)))))</f>
        <v/>
      </c>
      <c r="L48" s="42"/>
      <c r="M48" s="43"/>
      <c r="N48" s="40" t="e">
        <f t="shared" si="0"/>
        <v>#VALUE!</v>
      </c>
      <c r="O48" s="41"/>
      <c r="P48" s="29"/>
    </row>
    <row r="49" spans="1:16" ht="48" customHeight="1" x14ac:dyDescent="0.25">
      <c r="A49" s="35"/>
      <c r="B49" s="20"/>
      <c r="C49" s="20"/>
      <c r="D49" s="30"/>
      <c r="E49" s="20"/>
      <c r="F49" s="31"/>
      <c r="G49" s="31"/>
      <c r="H49" s="19" t="str">
        <f>IF((WORKDAY(D49,F49,Feriados!$B$3:$B$67)&lt;=0),"",(WORKDAY(D49,F49,Feriados!$B$3:$B$67)))</f>
        <v/>
      </c>
      <c r="I49" s="30"/>
      <c r="J49" s="14"/>
      <c r="K49" s="16" t="str">
        <f>IF(OR(ISBLANK(D49),ISBLANK(J49)),"",IF(J49=D49,1,IF((NETWORKDAYS(D49+1,J49,Feriados!$B$3:$B$67)&lt;=0),"",(NETWORKDAYS(D49+1,J49,Feriados!$B$3:$B$67)))))</f>
        <v/>
      </c>
      <c r="L49" s="42"/>
      <c r="M49" s="43"/>
      <c r="N49" s="40" t="e">
        <f t="shared" si="0"/>
        <v>#VALUE!</v>
      </c>
      <c r="O49" s="41"/>
      <c r="P49" s="29"/>
    </row>
    <row r="50" spans="1:16" ht="48" customHeight="1" x14ac:dyDescent="0.25">
      <c r="A50" s="35"/>
      <c r="B50" s="20"/>
      <c r="C50" s="20"/>
      <c r="D50" s="30"/>
      <c r="E50" s="20"/>
      <c r="F50" s="31"/>
      <c r="G50" s="31"/>
      <c r="H50" s="19" t="str">
        <f>IF((WORKDAY(D50,F50,Feriados!$B$3:$B$67)&lt;=0),"",(WORKDAY(D50,F50,Feriados!$B$3:$B$67)))</f>
        <v/>
      </c>
      <c r="I50" s="30"/>
      <c r="J50" s="14"/>
      <c r="K50" s="16" t="str">
        <f>IF(OR(ISBLANK(D50),ISBLANK(J50)),"",IF(J50=D50,1,IF((NETWORKDAYS(D50+1,J50,Feriados!$B$3:$B$67)&lt;=0),"",(NETWORKDAYS(D50+1,J50,Feriados!$B$3:$B$67)))))</f>
        <v/>
      </c>
      <c r="L50" s="42"/>
      <c r="M50" s="43"/>
      <c r="N50" s="40" t="e">
        <f t="shared" si="0"/>
        <v>#VALUE!</v>
      </c>
      <c r="O50" s="41"/>
      <c r="P50" s="29"/>
    </row>
    <row r="51" spans="1:16" ht="48" customHeight="1" x14ac:dyDescent="0.25">
      <c r="A51" s="35"/>
      <c r="B51" s="20"/>
      <c r="C51" s="20"/>
      <c r="D51" s="30"/>
      <c r="E51" s="20"/>
      <c r="F51" s="31"/>
      <c r="G51" s="31"/>
      <c r="H51" s="19" t="str">
        <f>IF((WORKDAY(D51,F51,Feriados!$B$3:$B$67)&lt;=0),"",(WORKDAY(D51,F51,Feriados!$B$3:$B$67)))</f>
        <v/>
      </c>
      <c r="I51" s="30"/>
      <c r="J51" s="14"/>
      <c r="K51" s="16" t="str">
        <f>IF(OR(ISBLANK(D51),ISBLANK(J51)),"",IF(J51=D51,1,IF((NETWORKDAYS(D51+1,J51,Feriados!$B$3:$B$67)&lt;=0),"",(NETWORKDAYS(D51+1,J51,Feriados!$B$3:$B$67)))))</f>
        <v/>
      </c>
      <c r="L51" s="42"/>
      <c r="M51" s="43"/>
      <c r="N51" s="40" t="e">
        <f t="shared" si="0"/>
        <v>#VALUE!</v>
      </c>
      <c r="O51" s="41"/>
      <c r="P51" s="29"/>
    </row>
    <row r="52" spans="1:16" ht="48" customHeight="1" x14ac:dyDescent="0.25">
      <c r="A52" s="35"/>
      <c r="B52" s="20"/>
      <c r="C52" s="20"/>
      <c r="D52" s="30"/>
      <c r="E52" s="20"/>
      <c r="F52" s="31"/>
      <c r="G52" s="31"/>
      <c r="H52" s="19" t="str">
        <f>IF((WORKDAY(D52,F52,Feriados!$B$3:$B$67)&lt;=0),"",(WORKDAY(D52,F52,Feriados!$B$3:$B$67)))</f>
        <v/>
      </c>
      <c r="I52" s="30"/>
      <c r="J52" s="14"/>
      <c r="K52" s="16" t="str">
        <f>IF(OR(ISBLANK(D52),ISBLANK(J52)),"",IF(J52=D52,1,IF((NETWORKDAYS(D52+1,J52,Feriados!$B$3:$B$67)&lt;=0),"",(NETWORKDAYS(D52+1,J52,Feriados!$B$3:$B$67)))))</f>
        <v/>
      </c>
      <c r="L52" s="42"/>
      <c r="M52" s="43"/>
      <c r="N52" s="40" t="e">
        <f t="shared" si="0"/>
        <v>#VALUE!</v>
      </c>
      <c r="O52" s="41"/>
      <c r="P52" s="29"/>
    </row>
    <row r="53" spans="1:16" ht="48" customHeight="1" x14ac:dyDescent="0.25">
      <c r="A53" s="35"/>
      <c r="B53" s="20"/>
      <c r="C53" s="20"/>
      <c r="D53" s="30"/>
      <c r="E53" s="20"/>
      <c r="F53" s="31"/>
      <c r="G53" s="31"/>
      <c r="H53" s="19" t="str">
        <f>IF((WORKDAY(D53,F53,Feriados!$B$3:$B$67)&lt;=0),"",(WORKDAY(D53,F53,Feriados!$B$3:$B$67)))</f>
        <v/>
      </c>
      <c r="I53" s="30"/>
      <c r="J53" s="14"/>
      <c r="K53" s="16" t="str">
        <f>IF(OR(ISBLANK(D53),ISBLANK(J53)),"",IF(J53=D53,1,IF((NETWORKDAYS(D53+1,J53,Feriados!$B$3:$B$67)&lt;=0),"",(NETWORKDAYS(D53+1,J53,Feriados!$B$3:$B$67)))))</f>
        <v/>
      </c>
      <c r="L53" s="42"/>
      <c r="M53" s="43"/>
      <c r="N53" s="40" t="e">
        <f t="shared" si="0"/>
        <v>#VALUE!</v>
      </c>
      <c r="O53" s="41"/>
      <c r="P53" s="29"/>
    </row>
    <row r="54" spans="1:16" ht="48" customHeight="1" x14ac:dyDescent="0.25">
      <c r="A54" s="35"/>
      <c r="B54" s="20"/>
      <c r="C54" s="20"/>
      <c r="D54" s="30"/>
      <c r="E54" s="20"/>
      <c r="F54" s="31"/>
      <c r="G54" s="31"/>
      <c r="H54" s="19" t="str">
        <f>IF((WORKDAY(D54,F54,Feriados!$B$3:$B$67)&lt;=0),"",(WORKDAY(D54,F54,Feriados!$B$3:$B$67)))</f>
        <v/>
      </c>
      <c r="I54" s="30"/>
      <c r="J54" s="14"/>
      <c r="K54" s="16" t="str">
        <f>IF(OR(ISBLANK(D54),ISBLANK(J54)),"",IF(J54=D54,1,IF((NETWORKDAYS(D54+1,J54,Feriados!$B$3:$B$67)&lt;=0),"",(NETWORKDAYS(D54+1,J54,Feriados!$B$3:$B$67)))))</f>
        <v/>
      </c>
      <c r="L54" s="42"/>
      <c r="M54" s="43"/>
      <c r="N54" s="40" t="e">
        <f t="shared" si="0"/>
        <v>#VALUE!</v>
      </c>
      <c r="O54" s="41"/>
      <c r="P54" s="29"/>
    </row>
    <row r="55" spans="1:16" ht="48" customHeight="1" x14ac:dyDescent="0.25">
      <c r="A55" s="35"/>
      <c r="B55" s="20"/>
      <c r="C55" s="20"/>
      <c r="D55" s="30"/>
      <c r="E55" s="20"/>
      <c r="F55" s="31"/>
      <c r="G55" s="31"/>
      <c r="H55" s="19" t="str">
        <f>IF((WORKDAY(D55,F55,Feriados!$B$3:$B$67)&lt;=0),"",(WORKDAY(D55,F55,Feriados!$B$3:$B$67)))</f>
        <v/>
      </c>
      <c r="I55" s="30"/>
      <c r="J55" s="14"/>
      <c r="K55" s="16" t="str">
        <f>IF(OR(ISBLANK(D55),ISBLANK(J55)),"",IF(J55=D55,1,IF((NETWORKDAYS(D55+1,J55,Feriados!$B$3:$B$67)&lt;=0),"",(NETWORKDAYS(D55+1,J55,Feriados!$B$3:$B$67)))))</f>
        <v/>
      </c>
      <c r="L55" s="42"/>
      <c r="M55" s="43"/>
      <c r="N55" s="40" t="e">
        <f t="shared" si="0"/>
        <v>#VALUE!</v>
      </c>
      <c r="O55" s="41"/>
      <c r="P55" s="29"/>
    </row>
    <row r="56" spans="1:16" ht="48" customHeight="1" x14ac:dyDescent="0.25">
      <c r="A56" s="35"/>
      <c r="B56" s="20"/>
      <c r="C56" s="20"/>
      <c r="D56" s="30"/>
      <c r="E56" s="20"/>
      <c r="F56" s="31"/>
      <c r="G56" s="31"/>
      <c r="H56" s="19" t="str">
        <f>IF((WORKDAY(D56,F56,Feriados!$B$3:$B$67)&lt;=0),"",(WORKDAY(D56,F56,Feriados!$B$3:$B$67)))</f>
        <v/>
      </c>
      <c r="I56" s="30"/>
      <c r="J56" s="14"/>
      <c r="K56" s="16" t="str">
        <f>IF(OR(ISBLANK(D56),ISBLANK(J56)),"",IF(J56=D56,1,IF((NETWORKDAYS(D56+1,J56,Feriados!$B$3:$B$67)&lt;=0),"",(NETWORKDAYS(D56+1,J56,Feriados!$B$3:$B$67)))))</f>
        <v/>
      </c>
      <c r="L56" s="42"/>
      <c r="M56" s="43"/>
      <c r="N56" s="40" t="e">
        <f t="shared" si="0"/>
        <v>#VALUE!</v>
      </c>
      <c r="O56" s="41"/>
      <c r="P56" s="29"/>
    </row>
    <row r="57" spans="1:16" ht="48" customHeight="1" x14ac:dyDescent="0.25">
      <c r="A57" s="35"/>
      <c r="B57" s="20"/>
      <c r="C57" s="20"/>
      <c r="D57" s="30"/>
      <c r="E57" s="20"/>
      <c r="F57" s="31"/>
      <c r="G57" s="31"/>
      <c r="H57" s="19" t="str">
        <f>IF((WORKDAY(D57,F57,Feriados!$B$3:$B$67)&lt;=0),"",(WORKDAY(D57,F57,Feriados!$B$3:$B$67)))</f>
        <v/>
      </c>
      <c r="I57" s="30"/>
      <c r="J57" s="14"/>
      <c r="K57" s="16" t="str">
        <f>IF(OR(ISBLANK(D57),ISBLANK(J57)),"",IF(J57=D57,1,IF((NETWORKDAYS(D57+1,J57,Feriados!$B$3:$B$67)&lt;=0),"",(NETWORKDAYS(D57+1,J57,Feriados!$B$3:$B$67)))))</f>
        <v/>
      </c>
      <c r="L57" s="42"/>
      <c r="M57" s="43"/>
      <c r="N57" s="40" t="e">
        <f t="shared" si="0"/>
        <v>#VALUE!</v>
      </c>
      <c r="O57" s="41"/>
      <c r="P57" s="29"/>
    </row>
    <row r="58" spans="1:16" ht="48" customHeight="1" x14ac:dyDescent="0.25">
      <c r="A58" s="35"/>
      <c r="B58" s="20"/>
      <c r="C58" s="20"/>
      <c r="D58" s="30"/>
      <c r="E58" s="20"/>
      <c r="F58" s="31"/>
      <c r="G58" s="31"/>
      <c r="H58" s="19" t="str">
        <f>IF((WORKDAY(D58,F58,Feriados!$B$3:$B$67)&lt;=0),"",(WORKDAY(D58,F58,Feriados!$B$3:$B$67)))</f>
        <v/>
      </c>
      <c r="I58" s="30"/>
      <c r="J58" s="14"/>
      <c r="K58" s="16" t="str">
        <f>IF(OR(ISBLANK(D58),ISBLANK(J58)),"",IF(J58=D58,1,IF((NETWORKDAYS(D58+1,J58,Feriados!$B$3:$B$67)&lt;=0),"",(NETWORKDAYS(D58+1,J58,Feriados!$B$3:$B$67)))))</f>
        <v/>
      </c>
      <c r="L58" s="42"/>
      <c r="M58" s="43"/>
      <c r="N58" s="40" t="e">
        <f t="shared" si="0"/>
        <v>#VALUE!</v>
      </c>
      <c r="O58" s="41"/>
      <c r="P58" s="29"/>
    </row>
    <row r="59" spans="1:16" ht="48" customHeight="1" x14ac:dyDescent="0.25">
      <c r="A59" s="35"/>
      <c r="B59" s="20"/>
      <c r="C59" s="20"/>
      <c r="D59" s="30"/>
      <c r="E59" s="20"/>
      <c r="F59" s="31"/>
      <c r="G59" s="31"/>
      <c r="H59" s="19" t="str">
        <f>IF((WORKDAY(D59,F59,Feriados!$B$3:$B$67)&lt;=0),"",(WORKDAY(D59,F59,Feriados!$B$3:$B$67)))</f>
        <v/>
      </c>
      <c r="I59" s="30"/>
      <c r="J59" s="14"/>
      <c r="K59" s="16" t="str">
        <f>IF(OR(ISBLANK(D59),ISBLANK(J59)),"",IF(J59=D59,1,IF((NETWORKDAYS(D59+1,J59,Feriados!$B$3:$B$67)&lt;=0),"",(NETWORKDAYS(D59+1,J59,Feriados!$B$3:$B$67)))))</f>
        <v/>
      </c>
      <c r="L59" s="42"/>
      <c r="M59" s="43"/>
      <c r="N59" s="40" t="e">
        <f t="shared" si="0"/>
        <v>#VALUE!</v>
      </c>
      <c r="O59" s="41"/>
      <c r="P59" s="29"/>
    </row>
    <row r="60" spans="1:16" ht="48" customHeight="1" x14ac:dyDescent="0.25">
      <c r="A60" s="35"/>
      <c r="B60" s="20"/>
      <c r="C60" s="20"/>
      <c r="D60" s="30"/>
      <c r="E60" s="20"/>
      <c r="F60" s="31"/>
      <c r="G60" s="31"/>
      <c r="H60" s="19" t="str">
        <f>IF((WORKDAY(D60,F60,Feriados!$B$3:$B$67)&lt;=0),"",(WORKDAY(D60,F60,Feriados!$B$3:$B$67)))</f>
        <v/>
      </c>
      <c r="I60" s="30"/>
      <c r="J60" s="14"/>
      <c r="K60" s="16" t="str">
        <f>IF(OR(ISBLANK(D60),ISBLANK(J60)),"",IF(J60=D60,1,IF((NETWORKDAYS(D60+1,J60,Feriados!$B$3:$B$67)&lt;=0),"",(NETWORKDAYS(D60+1,J60,Feriados!$B$3:$B$67)))))</f>
        <v/>
      </c>
      <c r="L60" s="42"/>
      <c r="M60" s="43"/>
      <c r="N60" s="40" t="e">
        <f t="shared" si="0"/>
        <v>#VALUE!</v>
      </c>
      <c r="O60" s="41"/>
      <c r="P60" s="29"/>
    </row>
    <row r="61" spans="1:16" ht="48" customHeight="1" x14ac:dyDescent="0.25">
      <c r="A61" s="35"/>
      <c r="B61" s="20"/>
      <c r="C61" s="20"/>
      <c r="D61" s="30"/>
      <c r="E61" s="20"/>
      <c r="F61" s="31"/>
      <c r="G61" s="31"/>
      <c r="H61" s="19" t="str">
        <f>IF((WORKDAY(D61,F61,Feriados!$B$3:$B$67)&lt;=0),"",(WORKDAY(D61,F61,Feriados!$B$3:$B$67)))</f>
        <v/>
      </c>
      <c r="I61" s="30"/>
      <c r="J61" s="14"/>
      <c r="K61" s="16" t="str">
        <f>IF(OR(ISBLANK(D61),ISBLANK(J61)),"",IF(J61=D61,1,IF((NETWORKDAYS(D61+1,J61,Feriados!$B$3:$B$67)&lt;=0),"",(NETWORKDAYS(D61+1,J61,Feriados!$B$3:$B$67)))))</f>
        <v/>
      </c>
      <c r="L61" s="42"/>
      <c r="M61" s="43"/>
      <c r="N61" s="40" t="e">
        <f t="shared" si="0"/>
        <v>#VALUE!</v>
      </c>
      <c r="O61" s="41"/>
      <c r="P61" s="29"/>
    </row>
    <row r="62" spans="1:16" ht="48" customHeight="1" x14ac:dyDescent="0.25">
      <c r="A62" s="35"/>
      <c r="B62" s="20"/>
      <c r="C62" s="20"/>
      <c r="D62" s="30"/>
      <c r="E62" s="20"/>
      <c r="F62" s="31"/>
      <c r="G62" s="31"/>
      <c r="H62" s="19" t="str">
        <f>IF((WORKDAY(D62,F62,Feriados!$B$3:$B$67)&lt;=0),"",(WORKDAY(D62,F62,Feriados!$B$3:$B$67)))</f>
        <v/>
      </c>
      <c r="I62" s="30"/>
      <c r="J62" s="14"/>
      <c r="K62" s="16" t="str">
        <f>IF(OR(ISBLANK(D62),ISBLANK(J62)),"",IF(J62=D62,1,IF((NETWORKDAYS(D62+1,J62,Feriados!$B$3:$B$67)&lt;=0),"",(NETWORKDAYS(D62+1,J62,Feriados!$B$3:$B$67)))))</f>
        <v/>
      </c>
      <c r="L62" s="42"/>
      <c r="M62" s="43"/>
      <c r="N62" s="40" t="e">
        <f t="shared" si="0"/>
        <v>#VALUE!</v>
      </c>
      <c r="O62" s="41"/>
      <c r="P62" s="29"/>
    </row>
    <row r="63" spans="1:16" ht="48" customHeight="1" x14ac:dyDescent="0.25">
      <c r="A63" s="35"/>
      <c r="B63" s="20"/>
      <c r="C63" s="20"/>
      <c r="D63" s="30"/>
      <c r="E63" s="20"/>
      <c r="F63" s="31"/>
      <c r="G63" s="31"/>
      <c r="H63" s="19" t="str">
        <f>IF((WORKDAY(D63,F63,Feriados!$B$3:$B$67)&lt;=0),"",(WORKDAY(D63,F63,Feriados!$B$3:$B$67)))</f>
        <v/>
      </c>
      <c r="I63" s="30"/>
      <c r="J63" s="14"/>
      <c r="K63" s="16" t="str">
        <f>IF(OR(ISBLANK(D63),ISBLANK(J63)),"",IF(J63=D63,1,IF((NETWORKDAYS(D63+1,J63,Feriados!$B$3:$B$67)&lt;=0),"",(NETWORKDAYS(D63+1,J63,Feriados!$B$3:$B$67)))))</f>
        <v/>
      </c>
      <c r="L63" s="42"/>
      <c r="M63" s="43"/>
      <c r="N63" s="40" t="e">
        <f t="shared" si="0"/>
        <v>#VALUE!</v>
      </c>
      <c r="O63" s="41"/>
      <c r="P63" s="29"/>
    </row>
    <row r="64" spans="1:16" ht="48" customHeight="1" x14ac:dyDescent="0.25">
      <c r="A64" s="35"/>
      <c r="B64" s="20"/>
      <c r="C64" s="20"/>
      <c r="D64" s="30"/>
      <c r="E64" s="20"/>
      <c r="F64" s="31"/>
      <c r="G64" s="31"/>
      <c r="H64" s="19" t="str">
        <f>IF((WORKDAY(D64,F64,Feriados!$B$3:$B$67)&lt;=0),"",(WORKDAY(D64,F64,Feriados!$B$3:$B$67)))</f>
        <v/>
      </c>
      <c r="I64" s="30"/>
      <c r="J64" s="14"/>
      <c r="K64" s="16" t="str">
        <f>IF(OR(ISBLANK(D64),ISBLANK(J64)),"",IF(J64=D64,1,IF((NETWORKDAYS(D64+1,J64,Feriados!$B$3:$B$67)&lt;=0),"",(NETWORKDAYS(D64+1,J64,Feriados!$B$3:$B$67)))))</f>
        <v/>
      </c>
      <c r="L64" s="42"/>
      <c r="M64" s="43"/>
      <c r="N64" s="40" t="e">
        <f t="shared" si="0"/>
        <v>#VALUE!</v>
      </c>
      <c r="O64" s="41"/>
      <c r="P64" s="29"/>
    </row>
    <row r="65" spans="1:16" ht="48" customHeight="1" x14ac:dyDescent="0.25">
      <c r="A65" s="35"/>
      <c r="B65" s="20"/>
      <c r="C65" s="20"/>
      <c r="D65" s="30"/>
      <c r="E65" s="20"/>
      <c r="F65" s="31"/>
      <c r="G65" s="31"/>
      <c r="H65" s="19" t="str">
        <f>IF((WORKDAY(D65,F65,Feriados!$B$3:$B$67)&lt;=0),"",(WORKDAY(D65,F65,Feriados!$B$3:$B$67)))</f>
        <v/>
      </c>
      <c r="I65" s="30"/>
      <c r="J65" s="14"/>
      <c r="K65" s="16" t="str">
        <f>IF(OR(ISBLANK(D65),ISBLANK(J65)),"",IF(J65=D65,1,IF((NETWORKDAYS(D65+1,J65,Feriados!$B$3:$B$67)&lt;=0),"",(NETWORKDAYS(D65+1,J65,Feriados!$B$3:$B$67)))))</f>
        <v/>
      </c>
      <c r="L65" s="42"/>
      <c r="M65" s="43"/>
      <c r="N65" s="40" t="e">
        <f t="shared" si="0"/>
        <v>#VALUE!</v>
      </c>
      <c r="O65" s="41"/>
      <c r="P65" s="29"/>
    </row>
    <row r="66" spans="1:16" ht="48" customHeight="1" x14ac:dyDescent="0.25">
      <c r="A66" s="35"/>
      <c r="B66" s="20"/>
      <c r="C66" s="20"/>
      <c r="D66" s="30"/>
      <c r="E66" s="20"/>
      <c r="F66" s="31"/>
      <c r="G66" s="31"/>
      <c r="H66" s="19" t="str">
        <f>IF((WORKDAY(D66,F66,Feriados!$B$3:$B$67)&lt;=0),"",(WORKDAY(D66,F66,Feriados!$B$3:$B$67)))</f>
        <v/>
      </c>
      <c r="I66" s="30"/>
      <c r="J66" s="14"/>
      <c r="K66" s="16" t="str">
        <f>IF(OR(ISBLANK(D66),ISBLANK(J66)),"",IF(J66=D66,1,IF((NETWORKDAYS(D66+1,J66,Feriados!$B$3:$B$67)&lt;=0),"",(NETWORKDAYS(D66+1,J66,Feriados!$B$3:$B$67)))))</f>
        <v/>
      </c>
      <c r="L66" s="42"/>
      <c r="M66" s="43"/>
      <c r="N66" s="40" t="e">
        <f t="shared" si="0"/>
        <v>#VALUE!</v>
      </c>
      <c r="O66" s="41"/>
      <c r="P66" s="29"/>
    </row>
    <row r="67" spans="1:16" ht="48" customHeight="1" x14ac:dyDescent="0.25">
      <c r="A67" s="35"/>
      <c r="B67" s="20"/>
      <c r="C67" s="20"/>
      <c r="D67" s="30"/>
      <c r="E67" s="20"/>
      <c r="F67" s="31"/>
      <c r="G67" s="31"/>
      <c r="H67" s="19" t="str">
        <f>IF((WORKDAY(D67,F67,Feriados!$B$3:$B$67)&lt;=0),"",(WORKDAY(D67,F67,Feriados!$B$3:$B$67)))</f>
        <v/>
      </c>
      <c r="I67" s="30"/>
      <c r="J67" s="14"/>
      <c r="K67" s="16" t="str">
        <f>IF(OR(ISBLANK(D67),ISBLANK(J67)),"",IF(J67=D67,1,IF((NETWORKDAYS(D67+1,J67,Feriados!$B$3:$B$67)&lt;=0),"",(NETWORKDAYS(D67+1,J67,Feriados!$B$3:$B$67)))))</f>
        <v/>
      </c>
      <c r="L67" s="42"/>
      <c r="M67" s="43"/>
      <c r="N67" s="40" t="e">
        <f t="shared" si="0"/>
        <v>#VALUE!</v>
      </c>
      <c r="O67" s="41"/>
      <c r="P67" s="29"/>
    </row>
    <row r="68" spans="1:16" ht="48" customHeight="1" x14ac:dyDescent="0.25">
      <c r="A68" s="35"/>
      <c r="B68" s="20"/>
      <c r="C68" s="20"/>
      <c r="D68" s="30"/>
      <c r="E68" s="20"/>
      <c r="F68" s="31"/>
      <c r="G68" s="31"/>
      <c r="H68" s="19" t="str">
        <f>IF((WORKDAY(D68,F68,Feriados!$B$3:$B$67)&lt;=0),"",(WORKDAY(D68,F68,Feriados!$B$3:$B$67)))</f>
        <v/>
      </c>
      <c r="I68" s="30"/>
      <c r="J68" s="14"/>
      <c r="K68" s="16" t="str">
        <f>IF(OR(ISBLANK(D68),ISBLANK(J68)),"",IF(J68=D68,1,IF((NETWORKDAYS(D68+1,J68,Feriados!$B$3:$B$67)&lt;=0),"",(NETWORKDAYS(D68+1,J68,Feriados!$B$3:$B$67)))))</f>
        <v/>
      </c>
      <c r="L68" s="42"/>
      <c r="M68" s="43"/>
      <c r="N68" s="40" t="e">
        <f t="shared" si="0"/>
        <v>#VALUE!</v>
      </c>
      <c r="O68" s="41"/>
      <c r="P68" s="29"/>
    </row>
    <row r="69" spans="1:16" ht="48" customHeight="1" x14ac:dyDescent="0.25">
      <c r="A69" s="35"/>
      <c r="B69" s="20"/>
      <c r="C69" s="20"/>
      <c r="D69" s="30"/>
      <c r="E69" s="20"/>
      <c r="F69" s="31"/>
      <c r="G69" s="31"/>
      <c r="H69" s="19" t="str">
        <f>IF((WORKDAY(D69,F69,Feriados!$B$3:$B$67)&lt;=0),"",(WORKDAY(D69,F69,Feriados!$B$3:$B$67)))</f>
        <v/>
      </c>
      <c r="I69" s="30"/>
      <c r="J69" s="14"/>
      <c r="K69" s="16" t="str">
        <f>IF(OR(ISBLANK(D69),ISBLANK(J69)),"",IF(J69=D69,1,IF((NETWORKDAYS(D69+1,J69,Feriados!$B$3:$B$67)&lt;=0),"",(NETWORKDAYS(D69+1,J69,Feriados!$B$3:$B$67)))))</f>
        <v/>
      </c>
      <c r="L69" s="42"/>
      <c r="M69" s="43"/>
      <c r="N69" s="40" t="e">
        <f t="shared" si="0"/>
        <v>#VALUE!</v>
      </c>
      <c r="O69" s="41"/>
      <c r="P69" s="29"/>
    </row>
    <row r="70" spans="1:16" ht="48" customHeight="1" x14ac:dyDescent="0.25">
      <c r="A70" s="35"/>
      <c r="B70" s="20"/>
      <c r="C70" s="20"/>
      <c r="D70" s="30"/>
      <c r="E70" s="20"/>
      <c r="F70" s="31"/>
      <c r="G70" s="31"/>
      <c r="H70" s="19" t="str">
        <f>IF((WORKDAY(D70,F70,Feriados!$B$3:$B$67)&lt;=0),"",(WORKDAY(D70,F70,Feriados!$B$3:$B$67)))</f>
        <v/>
      </c>
      <c r="I70" s="30"/>
      <c r="J70" s="14"/>
      <c r="K70" s="16" t="str">
        <f>IF(OR(ISBLANK(D70),ISBLANK(J70)),"",IF(J70=D70,1,IF((NETWORKDAYS(D70+1,J70,Feriados!$B$3:$B$67)&lt;=0),"",(NETWORKDAYS(D70+1,J70,Feriados!$B$3:$B$67)))))</f>
        <v/>
      </c>
      <c r="L70" s="42"/>
      <c r="M70" s="43"/>
      <c r="N70" s="40" t="e">
        <f t="shared" si="0"/>
        <v>#VALUE!</v>
      </c>
      <c r="O70" s="41"/>
      <c r="P70" s="29"/>
    </row>
    <row r="71" spans="1:16" ht="48" customHeight="1" x14ac:dyDescent="0.25">
      <c r="A71" s="35"/>
      <c r="B71" s="20"/>
      <c r="C71" s="20"/>
      <c r="D71" s="30"/>
      <c r="E71" s="20"/>
      <c r="F71" s="31"/>
      <c r="G71" s="31"/>
      <c r="H71" s="19" t="str">
        <f>IF((WORKDAY(D71,F71,Feriados!$B$3:$B$67)&lt;=0),"",(WORKDAY(D71,F71,Feriados!$B$3:$B$67)))</f>
        <v/>
      </c>
      <c r="I71" s="30"/>
      <c r="J71" s="14"/>
      <c r="K71" s="16" t="str">
        <f>IF(OR(ISBLANK(D71),ISBLANK(J71)),"",IF(J71=D71,1,IF((NETWORKDAYS(D71+1,J71,Feriados!$B$3:$B$67)&lt;=0),"",(NETWORKDAYS(D71+1,J71,Feriados!$B$3:$B$67)))))</f>
        <v/>
      </c>
      <c r="L71" s="42"/>
      <c r="M71" s="43"/>
      <c r="N71" s="40" t="e">
        <f t="shared" si="0"/>
        <v>#VALUE!</v>
      </c>
      <c r="O71" s="41"/>
      <c r="P71" s="29"/>
    </row>
    <row r="72" spans="1:16" ht="48" customHeight="1" x14ac:dyDescent="0.25">
      <c r="A72" s="35"/>
      <c r="B72" s="20"/>
      <c r="C72" s="20"/>
      <c r="D72" s="30"/>
      <c r="E72" s="20"/>
      <c r="F72" s="31"/>
      <c r="G72" s="31"/>
      <c r="H72" s="19" t="str">
        <f>IF((WORKDAY(D72,F72,Feriados!$B$3:$B$67)&lt;=0),"",(WORKDAY(D72,F72,Feriados!$B$3:$B$67)))</f>
        <v/>
      </c>
      <c r="I72" s="30"/>
      <c r="J72" s="14"/>
      <c r="K72" s="16" t="str">
        <f>IF(OR(ISBLANK(D72),ISBLANK(J72)),"",IF(J72=D72,1,IF((NETWORKDAYS(D72+1,J72,Feriados!$B$3:$B$67)&lt;=0),"",(NETWORKDAYS(D72+1,J72,Feriados!$B$3:$B$67)))))</f>
        <v/>
      </c>
      <c r="L72" s="42"/>
      <c r="M72" s="43"/>
      <c r="N72" s="40" t="e">
        <f t="shared" si="0"/>
        <v>#VALUE!</v>
      </c>
      <c r="O72" s="41"/>
      <c r="P72" s="29"/>
    </row>
    <row r="73" spans="1:16" ht="48" customHeight="1" x14ac:dyDescent="0.25">
      <c r="A73" s="35"/>
      <c r="B73" s="20"/>
      <c r="C73" s="20"/>
      <c r="D73" s="30"/>
      <c r="E73" s="20"/>
      <c r="F73" s="31"/>
      <c r="G73" s="31"/>
      <c r="H73" s="19" t="str">
        <f>IF((WORKDAY(D73,F73,Feriados!$B$3:$B$67)&lt;=0),"",(WORKDAY(D73,F73,Feriados!$B$3:$B$67)))</f>
        <v/>
      </c>
      <c r="I73" s="30"/>
      <c r="J73" s="14"/>
      <c r="K73" s="16" t="str">
        <f>IF(OR(ISBLANK(D73),ISBLANK(J73)),"",IF(J73=D73,1,IF((NETWORKDAYS(D73+1,J73,Feriados!$B$3:$B$67)&lt;=0),"",(NETWORKDAYS(D73+1,J73,Feriados!$B$3:$B$67)))))</f>
        <v/>
      </c>
      <c r="L73" s="42"/>
      <c r="M73" s="43"/>
      <c r="N73" s="40" t="e">
        <f t="shared" si="0"/>
        <v>#VALUE!</v>
      </c>
      <c r="O73" s="41"/>
      <c r="P73" s="29"/>
    </row>
    <row r="74" spans="1:16" ht="48" customHeight="1" x14ac:dyDescent="0.25">
      <c r="A74" s="35"/>
      <c r="B74" s="20"/>
      <c r="C74" s="20"/>
      <c r="D74" s="30"/>
      <c r="E74" s="20"/>
      <c r="F74" s="31"/>
      <c r="G74" s="31"/>
      <c r="H74" s="19" t="str">
        <f>IF((WORKDAY(D74,F74,Feriados!$B$3:$B$67)&lt;=0),"",(WORKDAY(D74,F74,Feriados!$B$3:$B$67)))</f>
        <v/>
      </c>
      <c r="I74" s="30"/>
      <c r="J74" s="14"/>
      <c r="K74" s="16" t="str">
        <f>IF(OR(ISBLANK(D74),ISBLANK(J74)),"",IF(J74=D74,1,IF((NETWORKDAYS(D74+1,J74,Feriados!$B$3:$B$67)&lt;=0),"",(NETWORKDAYS(D74+1,J74,Feriados!$B$3:$B$67)))))</f>
        <v/>
      </c>
      <c r="L74" s="42"/>
      <c r="M74" s="43"/>
      <c r="N74" s="40" t="e">
        <f t="shared" si="0"/>
        <v>#VALUE!</v>
      </c>
      <c r="O74" s="41"/>
      <c r="P74" s="29"/>
    </row>
    <row r="75" spans="1:16" ht="48" customHeight="1" x14ac:dyDescent="0.25">
      <c r="A75" s="35"/>
      <c r="B75" s="20"/>
      <c r="C75" s="20"/>
      <c r="D75" s="30"/>
      <c r="E75" s="20"/>
      <c r="F75" s="31"/>
      <c r="G75" s="31"/>
      <c r="H75" s="19" t="str">
        <f>IF((WORKDAY(D75,F75,Feriados!$B$3:$B$67)&lt;=0),"",(WORKDAY(D75,F75,Feriados!$B$3:$B$67)))</f>
        <v/>
      </c>
      <c r="I75" s="30"/>
      <c r="J75" s="14"/>
      <c r="K75" s="16" t="str">
        <f>IF(OR(ISBLANK(D75),ISBLANK(J75)),"",IF(J75=D75,1,IF((NETWORKDAYS(D75+1,J75,Feriados!$B$3:$B$67)&lt;=0),"",(NETWORKDAYS(D75+1,J75,Feriados!$B$3:$B$67)))))</f>
        <v/>
      </c>
      <c r="L75" s="42"/>
      <c r="M75" s="43"/>
      <c r="N75" s="40" t="e">
        <f t="shared" ref="N75:N138" si="1">IF(F75-K75="0","0",F75-K75)</f>
        <v>#VALUE!</v>
      </c>
      <c r="O75" s="41"/>
      <c r="P75" s="29"/>
    </row>
    <row r="76" spans="1:16" ht="48" customHeight="1" x14ac:dyDescent="0.25">
      <c r="A76" s="35"/>
      <c r="B76" s="20"/>
      <c r="C76" s="20"/>
      <c r="D76" s="30"/>
      <c r="E76" s="20"/>
      <c r="F76" s="31"/>
      <c r="G76" s="31"/>
      <c r="H76" s="19" t="str">
        <f>IF((WORKDAY(D76,F76,Feriados!$B$3:$B$67)&lt;=0),"",(WORKDAY(D76,F76,Feriados!$B$3:$B$67)))</f>
        <v/>
      </c>
      <c r="I76" s="30"/>
      <c r="J76" s="14"/>
      <c r="K76" s="16" t="str">
        <f>IF(OR(ISBLANK(D76),ISBLANK(J76)),"",IF(J76=D76,1,IF((NETWORKDAYS(D76+1,J76,Feriados!$B$3:$B$67)&lt;=0),"",(NETWORKDAYS(D76+1,J76,Feriados!$B$3:$B$67)))))</f>
        <v/>
      </c>
      <c r="L76" s="42"/>
      <c r="M76" s="43"/>
      <c r="N76" s="40" t="e">
        <f t="shared" si="1"/>
        <v>#VALUE!</v>
      </c>
      <c r="O76" s="41"/>
      <c r="P76" s="29"/>
    </row>
    <row r="77" spans="1:16" ht="48" customHeight="1" x14ac:dyDescent="0.25">
      <c r="A77" s="35"/>
      <c r="B77" s="20"/>
      <c r="C77" s="20"/>
      <c r="D77" s="30"/>
      <c r="E77" s="20"/>
      <c r="F77" s="31"/>
      <c r="G77" s="31"/>
      <c r="H77" s="19" t="str">
        <f>IF((WORKDAY(D77,F77,Feriados!$B$3:$B$67)&lt;=0),"",(WORKDAY(D77,F77,Feriados!$B$3:$B$67)))</f>
        <v/>
      </c>
      <c r="I77" s="30"/>
      <c r="J77" s="14"/>
      <c r="K77" s="16" t="str">
        <f>IF(OR(ISBLANK(D77),ISBLANK(J77)),"",IF(J77=D77,1,IF((NETWORKDAYS(D77+1,J77,Feriados!$B$3:$B$67)&lt;=0),"",(NETWORKDAYS(D77+1,J77,Feriados!$B$3:$B$67)))))</f>
        <v/>
      </c>
      <c r="L77" s="42"/>
      <c r="M77" s="43"/>
      <c r="N77" s="40" t="e">
        <f t="shared" si="1"/>
        <v>#VALUE!</v>
      </c>
      <c r="O77" s="41"/>
      <c r="P77" s="29"/>
    </row>
    <row r="78" spans="1:16" ht="48" customHeight="1" x14ac:dyDescent="0.25">
      <c r="A78" s="35"/>
      <c r="B78" s="20"/>
      <c r="C78" s="20"/>
      <c r="D78" s="30"/>
      <c r="E78" s="20"/>
      <c r="F78" s="31"/>
      <c r="G78" s="31"/>
      <c r="H78" s="19" t="str">
        <f>IF((WORKDAY(D78,F78,Feriados!$B$3:$B$67)&lt;=0),"",(WORKDAY(D78,F78,Feriados!$B$3:$B$67)))</f>
        <v/>
      </c>
      <c r="I78" s="30"/>
      <c r="J78" s="14"/>
      <c r="K78" s="16" t="str">
        <f>IF(OR(ISBLANK(D78),ISBLANK(J78)),"",IF(J78=D78,1,IF((NETWORKDAYS(D78+1,J78,Feriados!$B$3:$B$67)&lt;=0),"",(NETWORKDAYS(D78+1,J78,Feriados!$B$3:$B$67)))))</f>
        <v/>
      </c>
      <c r="L78" s="42"/>
      <c r="M78" s="43"/>
      <c r="N78" s="40" t="e">
        <f t="shared" si="1"/>
        <v>#VALUE!</v>
      </c>
      <c r="O78" s="41"/>
      <c r="P78" s="29"/>
    </row>
    <row r="79" spans="1:16" ht="48" customHeight="1" x14ac:dyDescent="0.25">
      <c r="A79" s="35"/>
      <c r="B79" s="20"/>
      <c r="C79" s="20"/>
      <c r="D79" s="30"/>
      <c r="E79" s="20"/>
      <c r="F79" s="31"/>
      <c r="G79" s="31"/>
      <c r="H79" s="19" t="str">
        <f>IF((WORKDAY(D79,F79,Feriados!$B$3:$B$67)&lt;=0),"",(WORKDAY(D79,F79,Feriados!$B$3:$B$67)))</f>
        <v/>
      </c>
      <c r="I79" s="30"/>
      <c r="J79" s="14"/>
      <c r="K79" s="16" t="str">
        <f>IF(OR(ISBLANK(D79),ISBLANK(J79)),"",IF(J79=D79,1,IF((NETWORKDAYS(D79+1,J79,Feriados!$B$3:$B$67)&lt;=0),"",(NETWORKDAYS(D79+1,J79,Feriados!$B$3:$B$67)))))</f>
        <v/>
      </c>
      <c r="L79" s="42"/>
      <c r="M79" s="43"/>
      <c r="N79" s="40" t="e">
        <f t="shared" si="1"/>
        <v>#VALUE!</v>
      </c>
      <c r="O79" s="41"/>
      <c r="P79" s="29"/>
    </row>
    <row r="80" spans="1:16" ht="48" customHeight="1" x14ac:dyDescent="0.25">
      <c r="A80" s="35"/>
      <c r="B80" s="20"/>
      <c r="C80" s="20"/>
      <c r="D80" s="30"/>
      <c r="E80" s="20"/>
      <c r="F80" s="31"/>
      <c r="G80" s="31"/>
      <c r="H80" s="19" t="str">
        <f>IF((WORKDAY(D80,F80,Feriados!$B$3:$B$67)&lt;=0),"",(WORKDAY(D80,F80,Feriados!$B$3:$B$67)))</f>
        <v/>
      </c>
      <c r="I80" s="30"/>
      <c r="J80" s="14"/>
      <c r="K80" s="16" t="str">
        <f>IF(OR(ISBLANK(D80),ISBLANK(J80)),"",IF(J80=D80,1,IF((NETWORKDAYS(D80+1,J80,Feriados!$B$3:$B$67)&lt;=0),"",(NETWORKDAYS(D80+1,J80,Feriados!$B$3:$B$67)))))</f>
        <v/>
      </c>
      <c r="L80" s="42"/>
      <c r="M80" s="43"/>
      <c r="N80" s="40" t="e">
        <f t="shared" si="1"/>
        <v>#VALUE!</v>
      </c>
      <c r="O80" s="41"/>
      <c r="P80" s="29"/>
    </row>
    <row r="81" spans="1:16" ht="48" customHeight="1" x14ac:dyDescent="0.25">
      <c r="A81" s="35"/>
      <c r="B81" s="20"/>
      <c r="C81" s="20"/>
      <c r="D81" s="30"/>
      <c r="E81" s="20"/>
      <c r="F81" s="31"/>
      <c r="G81" s="31"/>
      <c r="H81" s="19" t="str">
        <f>IF((WORKDAY(D81,F81,Feriados!$B$3:$B$67)&lt;=0),"",(WORKDAY(D81,F81,Feriados!$B$3:$B$67)))</f>
        <v/>
      </c>
      <c r="I81" s="30"/>
      <c r="J81" s="14"/>
      <c r="K81" s="16" t="str">
        <f>IF(OR(ISBLANK(D81),ISBLANK(J81)),"",IF(J81=D81,1,IF((NETWORKDAYS(D81+1,J81,Feriados!$B$3:$B$67)&lt;=0),"",(NETWORKDAYS(D81+1,J81,Feriados!$B$3:$B$67)))))</f>
        <v/>
      </c>
      <c r="L81" s="42"/>
      <c r="M81" s="43"/>
      <c r="N81" s="40" t="e">
        <f t="shared" si="1"/>
        <v>#VALUE!</v>
      </c>
      <c r="O81" s="41"/>
      <c r="P81" s="29"/>
    </row>
    <row r="82" spans="1:16" ht="48" customHeight="1" x14ac:dyDescent="0.25">
      <c r="A82" s="35"/>
      <c r="B82" s="20"/>
      <c r="C82" s="20"/>
      <c r="D82" s="30"/>
      <c r="E82" s="20"/>
      <c r="F82" s="31"/>
      <c r="G82" s="31"/>
      <c r="H82" s="19" t="str">
        <f>IF((WORKDAY(D82,F82,Feriados!$B$3:$B$67)&lt;=0),"",(WORKDAY(D82,F82,Feriados!$B$3:$B$67)))</f>
        <v/>
      </c>
      <c r="I82" s="30"/>
      <c r="J82" s="14"/>
      <c r="K82" s="16" t="str">
        <f>IF(OR(ISBLANK(D82),ISBLANK(J82)),"",IF(J82=D82,1,IF((NETWORKDAYS(D82+1,J82,Feriados!$B$3:$B$67)&lt;=0),"",(NETWORKDAYS(D82+1,J82,Feriados!$B$3:$B$67)))))</f>
        <v/>
      </c>
      <c r="L82" s="42"/>
      <c r="M82" s="43"/>
      <c r="N82" s="40" t="e">
        <f t="shared" si="1"/>
        <v>#VALUE!</v>
      </c>
      <c r="O82" s="41"/>
      <c r="P82" s="29"/>
    </row>
    <row r="83" spans="1:16" ht="48" customHeight="1" x14ac:dyDescent="0.25">
      <c r="A83" s="35"/>
      <c r="B83" s="20"/>
      <c r="C83" s="20"/>
      <c r="D83" s="30"/>
      <c r="E83" s="20"/>
      <c r="F83" s="31"/>
      <c r="G83" s="31"/>
      <c r="H83" s="19" t="str">
        <f>IF((WORKDAY(D83,F83,Feriados!$B$3:$B$67)&lt;=0),"",(WORKDAY(D83,F83,Feriados!$B$3:$B$67)))</f>
        <v/>
      </c>
      <c r="I83" s="30"/>
      <c r="J83" s="14"/>
      <c r="K83" s="16" t="str">
        <f>IF(OR(ISBLANK(D83),ISBLANK(J83)),"",IF(J83=D83,1,IF((NETWORKDAYS(D83+1,J83,Feriados!$B$3:$B$67)&lt;=0),"",(NETWORKDAYS(D83+1,J83,Feriados!$B$3:$B$67)))))</f>
        <v/>
      </c>
      <c r="L83" s="42"/>
      <c r="M83" s="43"/>
      <c r="N83" s="40" t="e">
        <f t="shared" si="1"/>
        <v>#VALUE!</v>
      </c>
      <c r="O83" s="41"/>
      <c r="P83" s="29"/>
    </row>
    <row r="84" spans="1:16" ht="48" customHeight="1" x14ac:dyDescent="0.25">
      <c r="A84" s="35"/>
      <c r="B84" s="20"/>
      <c r="C84" s="20"/>
      <c r="D84" s="30"/>
      <c r="E84" s="20"/>
      <c r="F84" s="31"/>
      <c r="G84" s="31"/>
      <c r="H84" s="19" t="str">
        <f>IF((WORKDAY(D84,F84,Feriados!$B$3:$B$67)&lt;=0),"",(WORKDAY(D84,F84,Feriados!$B$3:$B$67)))</f>
        <v/>
      </c>
      <c r="I84" s="30"/>
      <c r="J84" s="14"/>
      <c r="K84" s="16" t="str">
        <f>IF(OR(ISBLANK(D84),ISBLANK(J84)),"",IF(J84=D84,1,IF((NETWORKDAYS(D84+1,J84,Feriados!$B$3:$B$67)&lt;=0),"",(NETWORKDAYS(D84+1,J84,Feriados!$B$3:$B$67)))))</f>
        <v/>
      </c>
      <c r="L84" s="42"/>
      <c r="M84" s="43"/>
      <c r="N84" s="40" t="e">
        <f t="shared" si="1"/>
        <v>#VALUE!</v>
      </c>
      <c r="O84" s="41"/>
      <c r="P84" s="29"/>
    </row>
    <row r="85" spans="1:16" ht="48" customHeight="1" x14ac:dyDescent="0.25">
      <c r="A85" s="35"/>
      <c r="B85" s="20"/>
      <c r="C85" s="20"/>
      <c r="D85" s="30"/>
      <c r="E85" s="20"/>
      <c r="F85" s="31"/>
      <c r="G85" s="31"/>
      <c r="H85" s="19" t="str">
        <f>IF((WORKDAY(D85,F85,Feriados!$B$3:$B$67)&lt;=0),"",(WORKDAY(D85,F85,Feriados!$B$3:$B$67)))</f>
        <v/>
      </c>
      <c r="I85" s="30"/>
      <c r="J85" s="14"/>
      <c r="K85" s="16" t="str">
        <f>IF(OR(ISBLANK(D85),ISBLANK(J85)),"",IF(J85=D85,1,IF((NETWORKDAYS(D85+1,J85,Feriados!$B$3:$B$67)&lt;=0),"",(NETWORKDAYS(D85+1,J85,Feriados!$B$3:$B$67)))))</f>
        <v/>
      </c>
      <c r="L85" s="42"/>
      <c r="M85" s="43"/>
      <c r="N85" s="40" t="e">
        <f t="shared" si="1"/>
        <v>#VALUE!</v>
      </c>
      <c r="O85" s="41"/>
      <c r="P85" s="29"/>
    </row>
    <row r="86" spans="1:16" ht="48" customHeight="1" x14ac:dyDescent="0.25">
      <c r="A86" s="35"/>
      <c r="B86" s="20"/>
      <c r="C86" s="20"/>
      <c r="D86" s="30"/>
      <c r="E86" s="20"/>
      <c r="F86" s="31"/>
      <c r="G86" s="31"/>
      <c r="H86" s="19" t="str">
        <f>IF((WORKDAY(D86,F86,Feriados!$B$3:$B$67)&lt;=0),"",(WORKDAY(D86,F86,Feriados!$B$3:$B$67)))</f>
        <v/>
      </c>
      <c r="I86" s="30"/>
      <c r="J86" s="14"/>
      <c r="K86" s="16" t="str">
        <f>IF(OR(ISBLANK(D86),ISBLANK(J86)),"",IF(J86=D86,1,IF((NETWORKDAYS(D86+1,J86,Feriados!$B$3:$B$67)&lt;=0),"",(NETWORKDAYS(D86+1,J86,Feriados!$B$3:$B$67)))))</f>
        <v/>
      </c>
      <c r="L86" s="42"/>
      <c r="M86" s="43"/>
      <c r="N86" s="40" t="e">
        <f t="shared" si="1"/>
        <v>#VALUE!</v>
      </c>
      <c r="O86" s="41"/>
      <c r="P86" s="29"/>
    </row>
    <row r="87" spans="1:16" ht="48" customHeight="1" x14ac:dyDescent="0.25">
      <c r="A87" s="35"/>
      <c r="B87" s="20"/>
      <c r="C87" s="20"/>
      <c r="D87" s="30"/>
      <c r="E87" s="20"/>
      <c r="F87" s="31"/>
      <c r="G87" s="31"/>
      <c r="H87" s="19" t="str">
        <f>IF((WORKDAY(D87,F87,Feriados!$B$3:$B$67)&lt;=0),"",(WORKDAY(D87,F87,Feriados!$B$3:$B$67)))</f>
        <v/>
      </c>
      <c r="I87" s="30"/>
      <c r="J87" s="14"/>
      <c r="K87" s="16" t="str">
        <f>IF(OR(ISBLANK(D87),ISBLANK(J87)),"",IF(J87=D87,1,IF((NETWORKDAYS(D87+1,J87,Feriados!$B$3:$B$67)&lt;=0),"",(NETWORKDAYS(D87+1,J87,Feriados!$B$3:$B$67)))))</f>
        <v/>
      </c>
      <c r="L87" s="42"/>
      <c r="M87" s="43"/>
      <c r="N87" s="40" t="e">
        <f t="shared" si="1"/>
        <v>#VALUE!</v>
      </c>
      <c r="O87" s="41"/>
      <c r="P87" s="29"/>
    </row>
    <row r="88" spans="1:16" ht="48" customHeight="1" x14ac:dyDescent="0.25">
      <c r="A88" s="35"/>
      <c r="B88" s="20"/>
      <c r="C88" s="20"/>
      <c r="D88" s="30"/>
      <c r="E88" s="20"/>
      <c r="F88" s="31"/>
      <c r="G88" s="31"/>
      <c r="H88" s="19" t="str">
        <f>IF((WORKDAY(D88,F88,Feriados!$B$3:$B$67)&lt;=0),"",(WORKDAY(D88,F88,Feriados!$B$3:$B$67)))</f>
        <v/>
      </c>
      <c r="I88" s="30"/>
      <c r="J88" s="14"/>
      <c r="K88" s="16" t="str">
        <f>IF(OR(ISBLANK(D88),ISBLANK(J88)),"",IF(J88=D88,1,IF((NETWORKDAYS(D88+1,J88,Feriados!$B$3:$B$67)&lt;=0),"",(NETWORKDAYS(D88+1,J88,Feriados!$B$3:$B$67)))))</f>
        <v/>
      </c>
      <c r="L88" s="42"/>
      <c r="M88" s="43"/>
      <c r="N88" s="40" t="e">
        <f t="shared" si="1"/>
        <v>#VALUE!</v>
      </c>
      <c r="O88" s="41"/>
      <c r="P88" s="29"/>
    </row>
    <row r="89" spans="1:16" ht="48" customHeight="1" x14ac:dyDescent="0.25">
      <c r="A89" s="35"/>
      <c r="B89" s="20"/>
      <c r="C89" s="20"/>
      <c r="D89" s="30"/>
      <c r="E89" s="20"/>
      <c r="F89" s="31"/>
      <c r="G89" s="31"/>
      <c r="H89" s="19" t="str">
        <f>IF((WORKDAY(D89,F89,Feriados!$B$3:$B$67)&lt;=0),"",(WORKDAY(D89,F89,Feriados!$B$3:$B$67)))</f>
        <v/>
      </c>
      <c r="I89" s="30"/>
      <c r="J89" s="14"/>
      <c r="K89" s="16" t="str">
        <f>IF(OR(ISBLANK(D89),ISBLANK(J89)),"",IF(J89=D89,1,IF((NETWORKDAYS(D89+1,J89,Feriados!$B$3:$B$67)&lt;=0),"",(NETWORKDAYS(D89+1,J89,Feriados!$B$3:$B$67)))))</f>
        <v/>
      </c>
      <c r="L89" s="42"/>
      <c r="M89" s="43"/>
      <c r="N89" s="40" t="e">
        <f t="shared" si="1"/>
        <v>#VALUE!</v>
      </c>
      <c r="O89" s="41"/>
      <c r="P89" s="29"/>
    </row>
    <row r="90" spans="1:16" ht="48" customHeight="1" x14ac:dyDescent="0.25">
      <c r="A90" s="35"/>
      <c r="B90" s="20"/>
      <c r="C90" s="20"/>
      <c r="D90" s="30"/>
      <c r="E90" s="20"/>
      <c r="F90" s="31"/>
      <c r="G90" s="31"/>
      <c r="H90" s="19" t="str">
        <f>IF((WORKDAY(D90,F90,Feriados!$B$3:$B$67)&lt;=0),"",(WORKDAY(D90,F90,Feriados!$B$3:$B$67)))</f>
        <v/>
      </c>
      <c r="I90" s="30"/>
      <c r="J90" s="14"/>
      <c r="K90" s="16" t="str">
        <f>IF(OR(ISBLANK(D90),ISBLANK(J90)),"",IF(J90=D90,1,IF((NETWORKDAYS(D90+1,J90,Feriados!$B$3:$B$67)&lt;=0),"",(NETWORKDAYS(D90+1,J90,Feriados!$B$3:$B$67)))))</f>
        <v/>
      </c>
      <c r="L90" s="42"/>
      <c r="M90" s="43"/>
      <c r="N90" s="40" t="e">
        <f t="shared" si="1"/>
        <v>#VALUE!</v>
      </c>
      <c r="O90" s="41"/>
      <c r="P90" s="29"/>
    </row>
    <row r="91" spans="1:16" ht="48" customHeight="1" x14ac:dyDescent="0.25">
      <c r="A91" s="35"/>
      <c r="B91" s="20"/>
      <c r="C91" s="20"/>
      <c r="D91" s="30"/>
      <c r="E91" s="20"/>
      <c r="F91" s="31"/>
      <c r="G91" s="31"/>
      <c r="H91" s="19" t="str">
        <f>IF((WORKDAY(D91,F91,Feriados!$B$3:$B$67)&lt;=0),"",(WORKDAY(D91,F91,Feriados!$B$3:$B$67)))</f>
        <v/>
      </c>
      <c r="I91" s="30"/>
      <c r="J91" s="14"/>
      <c r="K91" s="16" t="str">
        <f>IF(OR(ISBLANK(D91),ISBLANK(J91)),"",IF(J91=D91,1,IF((NETWORKDAYS(D91+1,J91,Feriados!$B$3:$B$67)&lt;=0),"",(NETWORKDAYS(D91+1,J91,Feriados!$B$3:$B$67)))))</f>
        <v/>
      </c>
      <c r="L91" s="42"/>
      <c r="M91" s="43"/>
      <c r="N91" s="40" t="e">
        <f t="shared" si="1"/>
        <v>#VALUE!</v>
      </c>
      <c r="O91" s="41"/>
      <c r="P91" s="29"/>
    </row>
    <row r="92" spans="1:16" ht="48" customHeight="1" x14ac:dyDescent="0.25">
      <c r="A92" s="35"/>
      <c r="B92" s="20"/>
      <c r="C92" s="20"/>
      <c r="D92" s="30"/>
      <c r="E92" s="20"/>
      <c r="F92" s="31"/>
      <c r="G92" s="31"/>
      <c r="H92" s="19" t="str">
        <f>IF((WORKDAY(D92,F92,Feriados!$B$3:$B$67)&lt;=0),"",(WORKDAY(D92,F92,Feriados!$B$3:$B$67)))</f>
        <v/>
      </c>
      <c r="I92" s="30"/>
      <c r="J92" s="14"/>
      <c r="K92" s="16" t="str">
        <f>IF(OR(ISBLANK(D92),ISBLANK(J92)),"",IF(J92=D92,1,IF((NETWORKDAYS(D92+1,J92,Feriados!$B$3:$B$67)&lt;=0),"",(NETWORKDAYS(D92+1,J92,Feriados!$B$3:$B$67)))))</f>
        <v/>
      </c>
      <c r="L92" s="42"/>
      <c r="M92" s="43"/>
      <c r="N92" s="40" t="e">
        <f t="shared" si="1"/>
        <v>#VALUE!</v>
      </c>
      <c r="O92" s="41"/>
      <c r="P92" s="29"/>
    </row>
    <row r="93" spans="1:16" ht="48" customHeight="1" x14ac:dyDescent="0.25">
      <c r="A93" s="35"/>
      <c r="B93" s="20"/>
      <c r="C93" s="20"/>
      <c r="D93" s="30"/>
      <c r="E93" s="20"/>
      <c r="F93" s="31"/>
      <c r="G93" s="31"/>
      <c r="H93" s="19" t="str">
        <f>IF((WORKDAY(D93,F93,Feriados!$B$3:$B$67)&lt;=0),"",(WORKDAY(D93,F93,Feriados!$B$3:$B$67)))</f>
        <v/>
      </c>
      <c r="I93" s="30"/>
      <c r="J93" s="14"/>
      <c r="K93" s="16" t="str">
        <f>IF(OR(ISBLANK(D93),ISBLANK(J93)),"",IF(J93=D93,1,IF((NETWORKDAYS(D93+1,J93,Feriados!$B$3:$B$67)&lt;=0),"",(NETWORKDAYS(D93+1,J93,Feriados!$B$3:$B$67)))))</f>
        <v/>
      </c>
      <c r="L93" s="42"/>
      <c r="M93" s="43"/>
      <c r="N93" s="40" t="e">
        <f t="shared" si="1"/>
        <v>#VALUE!</v>
      </c>
      <c r="O93" s="41"/>
      <c r="P93" s="29"/>
    </row>
    <row r="94" spans="1:16" ht="48" customHeight="1" x14ac:dyDescent="0.25">
      <c r="A94" s="35"/>
      <c r="B94" s="20"/>
      <c r="C94" s="20"/>
      <c r="D94" s="30"/>
      <c r="E94" s="20"/>
      <c r="F94" s="31"/>
      <c r="G94" s="31"/>
      <c r="H94" s="19" t="str">
        <f>IF((WORKDAY(D94,F94,Feriados!$B$3:$B$67)&lt;=0),"",(WORKDAY(D94,F94,Feriados!$B$3:$B$67)))</f>
        <v/>
      </c>
      <c r="I94" s="30"/>
      <c r="J94" s="14"/>
      <c r="K94" s="16" t="str">
        <f>IF(OR(ISBLANK(D94),ISBLANK(J94)),"",IF(J94=D94,1,IF((NETWORKDAYS(D94+1,J94,Feriados!$B$3:$B$67)&lt;=0),"",(NETWORKDAYS(D94+1,J94,Feriados!$B$3:$B$67)))))</f>
        <v/>
      </c>
      <c r="L94" s="42"/>
      <c r="M94" s="43"/>
      <c r="N94" s="40" t="e">
        <f t="shared" si="1"/>
        <v>#VALUE!</v>
      </c>
      <c r="O94" s="41"/>
      <c r="P94" s="29"/>
    </row>
    <row r="95" spans="1:16" ht="48" customHeight="1" x14ac:dyDescent="0.25">
      <c r="A95" s="35"/>
      <c r="B95" s="20"/>
      <c r="C95" s="20"/>
      <c r="D95" s="30"/>
      <c r="E95" s="20"/>
      <c r="F95" s="31"/>
      <c r="G95" s="31"/>
      <c r="H95" s="19" t="str">
        <f>IF((WORKDAY(D95,F95,Feriados!$B$3:$B$67)&lt;=0),"",(WORKDAY(D95,F95,Feriados!$B$3:$B$67)))</f>
        <v/>
      </c>
      <c r="I95" s="30"/>
      <c r="J95" s="14"/>
      <c r="K95" s="16" t="str">
        <f>IF(OR(ISBLANK(D95),ISBLANK(J95)),"",IF(J95=D95,1,IF((NETWORKDAYS(D95+1,J95,Feriados!$B$3:$B$67)&lt;=0),"",(NETWORKDAYS(D95+1,J95,Feriados!$B$3:$B$67)))))</f>
        <v/>
      </c>
      <c r="L95" s="42"/>
      <c r="M95" s="43"/>
      <c r="N95" s="40" t="e">
        <f t="shared" si="1"/>
        <v>#VALUE!</v>
      </c>
      <c r="O95" s="41"/>
      <c r="P95" s="29"/>
    </row>
    <row r="96" spans="1:16" ht="48" customHeight="1" x14ac:dyDescent="0.25">
      <c r="A96" s="35"/>
      <c r="B96" s="20"/>
      <c r="C96" s="20"/>
      <c r="D96" s="30"/>
      <c r="E96" s="20"/>
      <c r="F96" s="31"/>
      <c r="G96" s="31"/>
      <c r="H96" s="19" t="str">
        <f>IF((WORKDAY(D96,F96,Feriados!$B$3:$B$67)&lt;=0),"",(WORKDAY(D96,F96,Feriados!$B$3:$B$67)))</f>
        <v/>
      </c>
      <c r="I96" s="30"/>
      <c r="J96" s="14"/>
      <c r="K96" s="16" t="str">
        <f>IF(OR(ISBLANK(D96),ISBLANK(J96)),"",IF(J96=D96,1,IF((NETWORKDAYS(D96+1,J96,Feriados!$B$3:$B$67)&lt;=0),"",(NETWORKDAYS(D96+1,J96,Feriados!$B$3:$B$67)))))</f>
        <v/>
      </c>
      <c r="L96" s="42"/>
      <c r="M96" s="43"/>
      <c r="N96" s="40" t="e">
        <f t="shared" si="1"/>
        <v>#VALUE!</v>
      </c>
      <c r="O96" s="41"/>
      <c r="P96" s="29"/>
    </row>
    <row r="97" spans="1:16" ht="48" customHeight="1" x14ac:dyDescent="0.25">
      <c r="A97" s="35"/>
      <c r="B97" s="20"/>
      <c r="C97" s="20"/>
      <c r="D97" s="30"/>
      <c r="E97" s="20"/>
      <c r="F97" s="31"/>
      <c r="G97" s="31"/>
      <c r="H97" s="19" t="str">
        <f>IF((WORKDAY(D97,F97,Feriados!$B$3:$B$67)&lt;=0),"",(WORKDAY(D97,F97,Feriados!$B$3:$B$67)))</f>
        <v/>
      </c>
      <c r="I97" s="30"/>
      <c r="J97" s="14"/>
      <c r="K97" s="16" t="str">
        <f>IF(OR(ISBLANK(D97),ISBLANK(J97)),"",IF(J97=D97,1,IF((NETWORKDAYS(D97+1,J97,Feriados!$B$3:$B$67)&lt;=0),"",(NETWORKDAYS(D97+1,J97,Feriados!$B$3:$B$67)))))</f>
        <v/>
      </c>
      <c r="L97" s="42"/>
      <c r="M97" s="43"/>
      <c r="N97" s="40" t="e">
        <f t="shared" si="1"/>
        <v>#VALUE!</v>
      </c>
      <c r="O97" s="41"/>
      <c r="P97" s="29"/>
    </row>
    <row r="98" spans="1:16" ht="48" customHeight="1" x14ac:dyDescent="0.25">
      <c r="A98" s="35"/>
      <c r="B98" s="20"/>
      <c r="C98" s="20"/>
      <c r="D98" s="30"/>
      <c r="E98" s="20"/>
      <c r="F98" s="31"/>
      <c r="G98" s="31"/>
      <c r="H98" s="19" t="str">
        <f>IF((WORKDAY(D98,F98,Feriados!$B$3:$B$67)&lt;=0),"",(WORKDAY(D98,F98,Feriados!$B$3:$B$67)))</f>
        <v/>
      </c>
      <c r="I98" s="30"/>
      <c r="J98" s="14"/>
      <c r="K98" s="16" t="str">
        <f>IF(OR(ISBLANK(D98),ISBLANK(J98)),"",IF(J98=D98,1,IF((NETWORKDAYS(D98+1,J98,Feriados!$B$3:$B$67)&lt;=0),"",(NETWORKDAYS(D98+1,J98,Feriados!$B$3:$B$67)))))</f>
        <v/>
      </c>
      <c r="L98" s="42"/>
      <c r="M98" s="43"/>
      <c r="N98" s="40" t="e">
        <f t="shared" si="1"/>
        <v>#VALUE!</v>
      </c>
      <c r="O98" s="41"/>
      <c r="P98" s="29"/>
    </row>
    <row r="99" spans="1:16" ht="48" customHeight="1" x14ac:dyDescent="0.25">
      <c r="A99" s="35"/>
      <c r="B99" s="20"/>
      <c r="C99" s="20"/>
      <c r="D99" s="30"/>
      <c r="E99" s="20"/>
      <c r="F99" s="31"/>
      <c r="G99" s="31"/>
      <c r="H99" s="19" t="str">
        <f>IF((WORKDAY(D99,F99,Feriados!$B$3:$B$67)&lt;=0),"",(WORKDAY(D99,F99,Feriados!$B$3:$B$67)))</f>
        <v/>
      </c>
      <c r="I99" s="30"/>
      <c r="J99" s="14"/>
      <c r="K99" s="16" t="str">
        <f>IF(OR(ISBLANK(D99),ISBLANK(J99)),"",IF(J99=D99,1,IF((NETWORKDAYS(D99+1,J99,Feriados!$B$3:$B$67)&lt;=0),"",(NETWORKDAYS(D99+1,J99,Feriados!$B$3:$B$67)))))</f>
        <v/>
      </c>
      <c r="L99" s="42"/>
      <c r="M99" s="43"/>
      <c r="N99" s="40" t="e">
        <f t="shared" si="1"/>
        <v>#VALUE!</v>
      </c>
      <c r="O99" s="41"/>
      <c r="P99" s="29"/>
    </row>
    <row r="100" spans="1:16" ht="48" customHeight="1" x14ac:dyDescent="0.25">
      <c r="A100" s="35"/>
      <c r="B100" s="20"/>
      <c r="C100" s="20"/>
      <c r="D100" s="30"/>
      <c r="E100" s="20"/>
      <c r="F100" s="31"/>
      <c r="G100" s="31"/>
      <c r="H100" s="19" t="str">
        <f>IF((WORKDAY(D100,F100,Feriados!$B$3:$B$67)&lt;=0),"",(WORKDAY(D100,F100,Feriados!$B$3:$B$67)))</f>
        <v/>
      </c>
      <c r="I100" s="30"/>
      <c r="J100" s="14"/>
      <c r="K100" s="16" t="str">
        <f>IF(OR(ISBLANK(D100),ISBLANK(J100)),"",IF(J100=D100,1,IF((NETWORKDAYS(D100+1,J100,Feriados!$B$3:$B$67)&lt;=0),"",(NETWORKDAYS(D100+1,J100,Feriados!$B$3:$B$67)))))</f>
        <v/>
      </c>
      <c r="L100" s="42"/>
      <c r="M100" s="43"/>
      <c r="N100" s="40" t="e">
        <f t="shared" si="1"/>
        <v>#VALUE!</v>
      </c>
      <c r="O100" s="41"/>
      <c r="P100" s="29"/>
    </row>
    <row r="101" spans="1:16" ht="48" customHeight="1" x14ac:dyDescent="0.25">
      <c r="A101" s="35"/>
      <c r="B101" s="20"/>
      <c r="C101" s="20"/>
      <c r="D101" s="30"/>
      <c r="E101" s="20"/>
      <c r="F101" s="31"/>
      <c r="G101" s="31"/>
      <c r="H101" s="19" t="str">
        <f>IF((WORKDAY(D101,F101,Feriados!$B$3:$B$67)&lt;=0),"",(WORKDAY(D101,F101,Feriados!$B$3:$B$67)))</f>
        <v/>
      </c>
      <c r="I101" s="30"/>
      <c r="J101" s="14"/>
      <c r="K101" s="16" t="str">
        <f>IF(OR(ISBLANK(D101),ISBLANK(J101)),"",IF(J101=D101,1,IF((NETWORKDAYS(D101+1,J101,Feriados!$B$3:$B$67)&lt;=0),"",(NETWORKDAYS(D101+1,J101,Feriados!$B$3:$B$67)))))</f>
        <v/>
      </c>
      <c r="L101" s="42"/>
      <c r="M101" s="43"/>
      <c r="N101" s="40" t="e">
        <f t="shared" si="1"/>
        <v>#VALUE!</v>
      </c>
      <c r="O101" s="41"/>
      <c r="P101" s="29"/>
    </row>
    <row r="102" spans="1:16" ht="48" customHeight="1" x14ac:dyDescent="0.25">
      <c r="A102" s="35"/>
      <c r="B102" s="20"/>
      <c r="C102" s="20"/>
      <c r="D102" s="30"/>
      <c r="E102" s="20"/>
      <c r="F102" s="31"/>
      <c r="G102" s="31"/>
      <c r="H102" s="19" t="str">
        <f>IF((WORKDAY(D102,F102,Feriados!$B$3:$B$67)&lt;=0),"",(WORKDAY(D102,F102,Feriados!$B$3:$B$67)))</f>
        <v/>
      </c>
      <c r="I102" s="30"/>
      <c r="J102" s="14"/>
      <c r="K102" s="16" t="str">
        <f>IF(OR(ISBLANK(D102),ISBLANK(J102)),"",IF(J102=D102,1,IF((NETWORKDAYS(D102+1,J102,Feriados!$B$3:$B$67)&lt;=0),"",(NETWORKDAYS(D102+1,J102,Feriados!$B$3:$B$67)))))</f>
        <v/>
      </c>
      <c r="L102" s="42"/>
      <c r="M102" s="43"/>
      <c r="N102" s="40" t="e">
        <f t="shared" si="1"/>
        <v>#VALUE!</v>
      </c>
      <c r="O102" s="41"/>
      <c r="P102" s="29"/>
    </row>
    <row r="103" spans="1:16" ht="48" customHeight="1" x14ac:dyDescent="0.25">
      <c r="A103" s="35"/>
      <c r="B103" s="20"/>
      <c r="C103" s="20"/>
      <c r="D103" s="30"/>
      <c r="E103" s="20"/>
      <c r="F103" s="31"/>
      <c r="G103" s="31"/>
      <c r="H103" s="19" t="str">
        <f>IF((WORKDAY(D103,F103,Feriados!$B$3:$B$67)&lt;=0),"",(WORKDAY(D103,F103,Feriados!$B$3:$B$67)))</f>
        <v/>
      </c>
      <c r="I103" s="30"/>
      <c r="J103" s="14"/>
      <c r="K103" s="16" t="str">
        <f>IF(OR(ISBLANK(D103),ISBLANK(J103)),"",IF(J103=D103,1,IF((NETWORKDAYS(D103+1,J103,Feriados!$B$3:$B$67)&lt;=0),"",(NETWORKDAYS(D103+1,J103,Feriados!$B$3:$B$67)))))</f>
        <v/>
      </c>
      <c r="L103" s="42"/>
      <c r="M103" s="43"/>
      <c r="N103" s="40" t="e">
        <f t="shared" si="1"/>
        <v>#VALUE!</v>
      </c>
      <c r="O103" s="41"/>
      <c r="P103" s="29"/>
    </row>
    <row r="104" spans="1:16" ht="48" customHeight="1" x14ac:dyDescent="0.25">
      <c r="A104" s="35"/>
      <c r="B104" s="20"/>
      <c r="C104" s="20"/>
      <c r="D104" s="30"/>
      <c r="E104" s="20"/>
      <c r="F104" s="31"/>
      <c r="G104" s="31"/>
      <c r="H104" s="19" t="str">
        <f>IF((WORKDAY(D104,F104,Feriados!$B$3:$B$67)&lt;=0),"",(WORKDAY(D104,F104,Feriados!$B$3:$B$67)))</f>
        <v/>
      </c>
      <c r="I104" s="30"/>
      <c r="J104" s="14"/>
      <c r="K104" s="16" t="str">
        <f>IF(OR(ISBLANK(D104),ISBLANK(J104)),"",IF(J104=D104,1,IF((NETWORKDAYS(D104+1,J104,Feriados!$B$3:$B$67)&lt;=0),"",(NETWORKDAYS(D104+1,J104,Feriados!$B$3:$B$67)))))</f>
        <v/>
      </c>
      <c r="L104" s="42"/>
      <c r="M104" s="43"/>
      <c r="N104" s="40" t="e">
        <f t="shared" si="1"/>
        <v>#VALUE!</v>
      </c>
      <c r="O104" s="41"/>
      <c r="P104" s="29"/>
    </row>
    <row r="105" spans="1:16" ht="48" customHeight="1" x14ac:dyDescent="0.25">
      <c r="A105" s="35"/>
      <c r="B105" s="20"/>
      <c r="C105" s="20"/>
      <c r="D105" s="30"/>
      <c r="E105" s="20"/>
      <c r="F105" s="31"/>
      <c r="G105" s="31"/>
      <c r="H105" s="19" t="str">
        <f>IF((WORKDAY(D105,F105,Feriados!$B$3:$B$67)&lt;=0),"",(WORKDAY(D105,F105,Feriados!$B$3:$B$67)))</f>
        <v/>
      </c>
      <c r="I105" s="30"/>
      <c r="J105" s="14"/>
      <c r="K105" s="16" t="str">
        <f>IF(OR(ISBLANK(D105),ISBLANK(J105)),"",IF(J105=D105,1,IF((NETWORKDAYS(D105+1,J105,Feriados!$B$3:$B$67)&lt;=0),"",(NETWORKDAYS(D105+1,J105,Feriados!$B$3:$B$67)))))</f>
        <v/>
      </c>
      <c r="L105" s="42"/>
      <c r="M105" s="43"/>
      <c r="N105" s="40" t="e">
        <f t="shared" si="1"/>
        <v>#VALUE!</v>
      </c>
      <c r="O105" s="41"/>
      <c r="P105" s="29"/>
    </row>
    <row r="106" spans="1:16" ht="48" customHeight="1" x14ac:dyDescent="0.25">
      <c r="A106" s="35"/>
      <c r="B106" s="20"/>
      <c r="C106" s="20"/>
      <c r="D106" s="30"/>
      <c r="E106" s="20"/>
      <c r="F106" s="31"/>
      <c r="G106" s="31"/>
      <c r="H106" s="19" t="str">
        <f>IF((WORKDAY(D106,F106,Feriados!$B$3:$B$67)&lt;=0),"",(WORKDAY(D106,F106,Feriados!$B$3:$B$67)))</f>
        <v/>
      </c>
      <c r="I106" s="30"/>
      <c r="J106" s="14"/>
      <c r="K106" s="16" t="str">
        <f>IF(OR(ISBLANK(D106),ISBLANK(J106)),"",IF(J106=D106,1,IF((NETWORKDAYS(D106+1,J106,Feriados!$B$3:$B$67)&lt;=0),"",(NETWORKDAYS(D106+1,J106,Feriados!$B$3:$B$67)))))</f>
        <v/>
      </c>
      <c r="L106" s="42"/>
      <c r="M106" s="43"/>
      <c r="N106" s="40" t="e">
        <f t="shared" si="1"/>
        <v>#VALUE!</v>
      </c>
      <c r="O106" s="41"/>
      <c r="P106" s="29"/>
    </row>
    <row r="107" spans="1:16" ht="48" customHeight="1" x14ac:dyDescent="0.25">
      <c r="A107" s="35"/>
      <c r="B107" s="20"/>
      <c r="C107" s="20"/>
      <c r="D107" s="30"/>
      <c r="E107" s="20"/>
      <c r="F107" s="31"/>
      <c r="G107" s="31"/>
      <c r="H107" s="19" t="str">
        <f>IF((WORKDAY(D107,F107,Feriados!$B$3:$B$67)&lt;=0),"",(WORKDAY(D107,F107,Feriados!$B$3:$B$67)))</f>
        <v/>
      </c>
      <c r="I107" s="30"/>
      <c r="J107" s="14"/>
      <c r="K107" s="16" t="str">
        <f>IF(OR(ISBLANK(D107),ISBLANK(J107)),"",IF(J107=D107,1,IF((NETWORKDAYS(D107+1,J107,Feriados!$B$3:$B$67)&lt;=0),"",(NETWORKDAYS(D107+1,J107,Feriados!$B$3:$B$67)))))</f>
        <v/>
      </c>
      <c r="L107" s="42"/>
      <c r="M107" s="43"/>
      <c r="N107" s="40" t="e">
        <f t="shared" si="1"/>
        <v>#VALUE!</v>
      </c>
      <c r="O107" s="41"/>
      <c r="P107" s="29"/>
    </row>
    <row r="108" spans="1:16" ht="48" customHeight="1" x14ac:dyDescent="0.25">
      <c r="A108" s="35"/>
      <c r="B108" s="20"/>
      <c r="C108" s="20"/>
      <c r="D108" s="30"/>
      <c r="E108" s="20"/>
      <c r="F108" s="31"/>
      <c r="G108" s="31"/>
      <c r="H108" s="19" t="str">
        <f>IF((WORKDAY(D108,F108,Feriados!$B$3:$B$67)&lt;=0),"",(WORKDAY(D108,F108,Feriados!$B$3:$B$67)))</f>
        <v/>
      </c>
      <c r="I108" s="30"/>
      <c r="J108" s="14"/>
      <c r="K108" s="16" t="str">
        <f>IF(OR(ISBLANK(D108),ISBLANK(J108)),"",IF(J108=D108,1,IF((NETWORKDAYS(D108+1,J108,Feriados!$B$3:$B$67)&lt;=0),"",(NETWORKDAYS(D108+1,J108,Feriados!$B$3:$B$67)))))</f>
        <v/>
      </c>
      <c r="L108" s="42"/>
      <c r="M108" s="43"/>
      <c r="N108" s="40" t="e">
        <f t="shared" si="1"/>
        <v>#VALUE!</v>
      </c>
      <c r="O108" s="41"/>
      <c r="P108" s="29"/>
    </row>
    <row r="109" spans="1:16" ht="48" customHeight="1" x14ac:dyDescent="0.25">
      <c r="A109" s="35"/>
      <c r="B109" s="20"/>
      <c r="C109" s="20"/>
      <c r="D109" s="30"/>
      <c r="E109" s="20"/>
      <c r="F109" s="31"/>
      <c r="G109" s="31"/>
      <c r="H109" s="19" t="str">
        <f>IF((WORKDAY(D109,F109,Feriados!$B$3:$B$67)&lt;=0),"",(WORKDAY(D109,F109,Feriados!$B$3:$B$67)))</f>
        <v/>
      </c>
      <c r="I109" s="30"/>
      <c r="J109" s="14"/>
      <c r="K109" s="16" t="str">
        <f>IF(OR(ISBLANK(D109),ISBLANK(J109)),"",IF(J109=D109,1,IF((NETWORKDAYS(D109+1,J109,Feriados!$B$3:$B$67)&lt;=0),"",(NETWORKDAYS(D109+1,J109,Feriados!$B$3:$B$67)))))</f>
        <v/>
      </c>
      <c r="L109" s="42"/>
      <c r="M109" s="43"/>
      <c r="N109" s="40" t="e">
        <f t="shared" si="1"/>
        <v>#VALUE!</v>
      </c>
      <c r="O109" s="41"/>
      <c r="P109" s="29"/>
    </row>
    <row r="110" spans="1:16" ht="48" customHeight="1" x14ac:dyDescent="0.25">
      <c r="A110" s="35"/>
      <c r="B110" s="20"/>
      <c r="C110" s="20"/>
      <c r="D110" s="30"/>
      <c r="E110" s="20"/>
      <c r="F110" s="31"/>
      <c r="G110" s="31"/>
      <c r="H110" s="19" t="str">
        <f>IF((WORKDAY(D110,F110,Feriados!$B$3:$B$67)&lt;=0),"",(WORKDAY(D110,F110,Feriados!$B$3:$B$67)))</f>
        <v/>
      </c>
      <c r="I110" s="30"/>
      <c r="J110" s="14"/>
      <c r="K110" s="16" t="str">
        <f>IF(OR(ISBLANK(D110),ISBLANK(J110)),"",IF(J110=D110,1,IF((NETWORKDAYS(D110+1,J110,Feriados!$B$3:$B$67)&lt;=0),"",(NETWORKDAYS(D110+1,J110,Feriados!$B$3:$B$67)))))</f>
        <v/>
      </c>
      <c r="L110" s="42"/>
      <c r="M110" s="43"/>
      <c r="N110" s="40" t="e">
        <f t="shared" si="1"/>
        <v>#VALUE!</v>
      </c>
      <c r="O110" s="41"/>
      <c r="P110" s="29"/>
    </row>
    <row r="111" spans="1:16" ht="48" customHeight="1" x14ac:dyDescent="0.25">
      <c r="A111" s="35"/>
      <c r="B111" s="20"/>
      <c r="C111" s="20"/>
      <c r="D111" s="30"/>
      <c r="E111" s="20"/>
      <c r="F111" s="31"/>
      <c r="G111" s="31"/>
      <c r="H111" s="19" t="str">
        <f>IF((WORKDAY(D111,F111,Feriados!$B$3:$B$67)&lt;=0),"",(WORKDAY(D111,F111,Feriados!$B$3:$B$67)))</f>
        <v/>
      </c>
      <c r="I111" s="30"/>
      <c r="J111" s="14"/>
      <c r="K111" s="16" t="str">
        <f>IF(OR(ISBLANK(D111),ISBLANK(J111)),"",IF(J111=D111,1,IF((NETWORKDAYS(D111+1,J111,Feriados!$B$3:$B$67)&lt;=0),"",(NETWORKDAYS(D111+1,J111,Feriados!$B$3:$B$67)))))</f>
        <v/>
      </c>
      <c r="L111" s="42"/>
      <c r="M111" s="43"/>
      <c r="N111" s="40" t="e">
        <f t="shared" si="1"/>
        <v>#VALUE!</v>
      </c>
      <c r="O111" s="41"/>
      <c r="P111" s="29"/>
    </row>
    <row r="112" spans="1:16" ht="48" customHeight="1" x14ac:dyDescent="0.25">
      <c r="A112" s="35"/>
      <c r="B112" s="20"/>
      <c r="C112" s="20"/>
      <c r="D112" s="30"/>
      <c r="E112" s="20"/>
      <c r="F112" s="31"/>
      <c r="G112" s="31"/>
      <c r="H112" s="19" t="str">
        <f>IF((WORKDAY(D112,F112,Feriados!$B$3:$B$67)&lt;=0),"",(WORKDAY(D112,F112,Feriados!$B$3:$B$67)))</f>
        <v/>
      </c>
      <c r="I112" s="30"/>
      <c r="J112" s="14"/>
      <c r="K112" s="16" t="str">
        <f>IF(OR(ISBLANK(D112),ISBLANK(J112)),"",IF(J112=D112,1,IF((NETWORKDAYS(D112+1,J112,Feriados!$B$3:$B$67)&lt;=0),"",(NETWORKDAYS(D112+1,J112,Feriados!$B$3:$B$67)))))</f>
        <v/>
      </c>
      <c r="L112" s="42"/>
      <c r="M112" s="43"/>
      <c r="N112" s="40" t="e">
        <f t="shared" si="1"/>
        <v>#VALUE!</v>
      </c>
      <c r="O112" s="41"/>
      <c r="P112" s="29"/>
    </row>
    <row r="113" spans="1:16" ht="48" customHeight="1" x14ac:dyDescent="0.25">
      <c r="A113" s="35"/>
      <c r="B113" s="20"/>
      <c r="C113" s="20"/>
      <c r="D113" s="30"/>
      <c r="E113" s="20"/>
      <c r="F113" s="31"/>
      <c r="G113" s="31"/>
      <c r="H113" s="19" t="str">
        <f>IF((WORKDAY(D113,F113,Feriados!$B$3:$B$67)&lt;=0),"",(WORKDAY(D113,F113,Feriados!$B$3:$B$67)))</f>
        <v/>
      </c>
      <c r="I113" s="30"/>
      <c r="J113" s="14"/>
      <c r="K113" s="16" t="str">
        <f>IF(OR(ISBLANK(D113),ISBLANK(J113)),"",IF(J113=D113,1,IF((NETWORKDAYS(D113+1,J113,Feriados!$B$3:$B$67)&lt;=0),"",(NETWORKDAYS(D113+1,J113,Feriados!$B$3:$B$67)))))</f>
        <v/>
      </c>
      <c r="L113" s="42"/>
      <c r="M113" s="43"/>
      <c r="N113" s="40" t="e">
        <f t="shared" si="1"/>
        <v>#VALUE!</v>
      </c>
      <c r="O113" s="41"/>
      <c r="P113" s="29"/>
    </row>
    <row r="114" spans="1:16" ht="48" customHeight="1" x14ac:dyDescent="0.25">
      <c r="A114" s="35"/>
      <c r="B114" s="20"/>
      <c r="C114" s="20"/>
      <c r="D114" s="30"/>
      <c r="E114" s="20"/>
      <c r="F114" s="31"/>
      <c r="G114" s="31"/>
      <c r="H114" s="19" t="str">
        <f>IF((WORKDAY(D114,F114,Feriados!$B$3:$B$67)&lt;=0),"",(WORKDAY(D114,F114,Feriados!$B$3:$B$67)))</f>
        <v/>
      </c>
      <c r="I114" s="30"/>
      <c r="J114" s="14"/>
      <c r="K114" s="16" t="str">
        <f>IF(OR(ISBLANK(D114),ISBLANK(J114)),"",IF(J114=D114,1,IF((NETWORKDAYS(D114+1,J114,Feriados!$B$3:$B$67)&lt;=0),"",(NETWORKDAYS(D114+1,J114,Feriados!$B$3:$B$67)))))</f>
        <v/>
      </c>
      <c r="L114" s="42"/>
      <c r="M114" s="43"/>
      <c r="N114" s="40" t="e">
        <f t="shared" si="1"/>
        <v>#VALUE!</v>
      </c>
      <c r="O114" s="41"/>
      <c r="P114" s="29"/>
    </row>
    <row r="115" spans="1:16" ht="48" customHeight="1" x14ac:dyDescent="0.25">
      <c r="A115" s="35"/>
      <c r="B115" s="20"/>
      <c r="C115" s="20"/>
      <c r="D115" s="30"/>
      <c r="E115" s="20"/>
      <c r="F115" s="31"/>
      <c r="G115" s="31"/>
      <c r="H115" s="19" t="str">
        <f>IF((WORKDAY(D115,F115,Feriados!$B$3:$B$67)&lt;=0),"",(WORKDAY(D115,F115,Feriados!$B$3:$B$67)))</f>
        <v/>
      </c>
      <c r="I115" s="30"/>
      <c r="J115" s="14"/>
      <c r="K115" s="16" t="str">
        <f>IF(OR(ISBLANK(D115),ISBLANK(J115)),"",IF(J115=D115,1,IF((NETWORKDAYS(D115+1,J115,Feriados!$B$3:$B$67)&lt;=0),"",(NETWORKDAYS(D115+1,J115,Feriados!$B$3:$B$67)))))</f>
        <v/>
      </c>
      <c r="L115" s="42"/>
      <c r="M115" s="43"/>
      <c r="N115" s="40" t="e">
        <f t="shared" si="1"/>
        <v>#VALUE!</v>
      </c>
      <c r="O115" s="41"/>
      <c r="P115" s="29"/>
    </row>
    <row r="116" spans="1:16" ht="48" customHeight="1" x14ac:dyDescent="0.25">
      <c r="A116" s="35"/>
      <c r="B116" s="20"/>
      <c r="C116" s="20"/>
      <c r="D116" s="30"/>
      <c r="E116" s="20"/>
      <c r="F116" s="31"/>
      <c r="G116" s="31"/>
      <c r="H116" s="19" t="str">
        <f>IF((WORKDAY(D116,F116,Feriados!$B$3:$B$67)&lt;=0),"",(WORKDAY(D116,F116,Feriados!$B$3:$B$67)))</f>
        <v/>
      </c>
      <c r="I116" s="30"/>
      <c r="J116" s="14"/>
      <c r="K116" s="16" t="str">
        <f>IF(OR(ISBLANK(D116),ISBLANK(J116)),"",IF(J116=D116,1,IF((NETWORKDAYS(D116+1,J116,Feriados!$B$3:$B$67)&lt;=0),"",(NETWORKDAYS(D116+1,J116,Feriados!$B$3:$B$67)))))</f>
        <v/>
      </c>
      <c r="L116" s="42"/>
      <c r="M116" s="43"/>
      <c r="N116" s="40" t="e">
        <f t="shared" si="1"/>
        <v>#VALUE!</v>
      </c>
      <c r="O116" s="41"/>
      <c r="P116" s="29"/>
    </row>
    <row r="117" spans="1:16" ht="48" customHeight="1" x14ac:dyDescent="0.25">
      <c r="A117" s="35"/>
      <c r="B117" s="20"/>
      <c r="C117" s="20"/>
      <c r="D117" s="30"/>
      <c r="E117" s="20"/>
      <c r="F117" s="31"/>
      <c r="G117" s="31"/>
      <c r="H117" s="19" t="str">
        <f>IF((WORKDAY(D117,F117,Feriados!$B$3:$B$67)&lt;=0),"",(WORKDAY(D117,F117,Feriados!$B$3:$B$67)))</f>
        <v/>
      </c>
      <c r="I117" s="30"/>
      <c r="J117" s="14"/>
      <c r="K117" s="16" t="str">
        <f>IF(OR(ISBLANK(D117),ISBLANK(J117)),"",IF(J117=D117,1,IF((NETWORKDAYS(D117+1,J117,Feriados!$B$3:$B$67)&lt;=0),"",(NETWORKDAYS(D117+1,J117,Feriados!$B$3:$B$67)))))</f>
        <v/>
      </c>
      <c r="L117" s="42"/>
      <c r="M117" s="43"/>
      <c r="N117" s="40" t="e">
        <f t="shared" si="1"/>
        <v>#VALUE!</v>
      </c>
      <c r="O117" s="41"/>
      <c r="P117" s="29"/>
    </row>
    <row r="118" spans="1:16" ht="48" customHeight="1" x14ac:dyDescent="0.25">
      <c r="A118" s="35"/>
      <c r="B118" s="20"/>
      <c r="C118" s="20"/>
      <c r="D118" s="30"/>
      <c r="E118" s="20"/>
      <c r="F118" s="31"/>
      <c r="G118" s="31"/>
      <c r="H118" s="19" t="str">
        <f>IF((WORKDAY(D118,F118,Feriados!$B$3:$B$67)&lt;=0),"",(WORKDAY(D118,F118,Feriados!$B$3:$B$67)))</f>
        <v/>
      </c>
      <c r="I118" s="30"/>
      <c r="J118" s="14"/>
      <c r="K118" s="16" t="str">
        <f>IF(OR(ISBLANK(D118),ISBLANK(J118)),"",IF(J118=D118,1,IF((NETWORKDAYS(D118+1,J118,Feriados!$B$3:$B$67)&lt;=0),"",(NETWORKDAYS(D118+1,J118,Feriados!$B$3:$B$67)))))</f>
        <v/>
      </c>
      <c r="L118" s="42"/>
      <c r="M118" s="43"/>
      <c r="N118" s="40" t="e">
        <f t="shared" si="1"/>
        <v>#VALUE!</v>
      </c>
      <c r="O118" s="41"/>
      <c r="P118" s="29"/>
    </row>
    <row r="119" spans="1:16" ht="48" customHeight="1" x14ac:dyDescent="0.25">
      <c r="A119" s="35"/>
      <c r="B119" s="20"/>
      <c r="C119" s="20"/>
      <c r="D119" s="30"/>
      <c r="E119" s="20"/>
      <c r="F119" s="31"/>
      <c r="G119" s="31"/>
      <c r="H119" s="19" t="str">
        <f>IF((WORKDAY(D119,F119,Feriados!$B$3:$B$67)&lt;=0),"",(WORKDAY(D119,F119,Feriados!$B$3:$B$67)))</f>
        <v/>
      </c>
      <c r="I119" s="30"/>
      <c r="J119" s="14"/>
      <c r="K119" s="16" t="str">
        <f>IF(OR(ISBLANK(D119),ISBLANK(J119)),"",IF(J119=D119,1,IF((NETWORKDAYS(D119+1,J119,Feriados!$B$3:$B$67)&lt;=0),"",(NETWORKDAYS(D119+1,J119,Feriados!$B$3:$B$67)))))</f>
        <v/>
      </c>
      <c r="L119" s="42"/>
      <c r="M119" s="43"/>
      <c r="N119" s="40" t="e">
        <f t="shared" si="1"/>
        <v>#VALUE!</v>
      </c>
      <c r="O119" s="41"/>
      <c r="P119" s="29"/>
    </row>
    <row r="120" spans="1:16" ht="48" customHeight="1" x14ac:dyDescent="0.25">
      <c r="A120" s="35"/>
      <c r="B120" s="20"/>
      <c r="C120" s="20"/>
      <c r="D120" s="30"/>
      <c r="E120" s="20"/>
      <c r="F120" s="31"/>
      <c r="G120" s="31"/>
      <c r="H120" s="19" t="str">
        <f>IF((WORKDAY(D120,F120,Feriados!$B$3:$B$67)&lt;=0),"",(WORKDAY(D120,F120,Feriados!$B$3:$B$67)))</f>
        <v/>
      </c>
      <c r="I120" s="30"/>
      <c r="J120" s="14"/>
      <c r="K120" s="16" t="str">
        <f>IF(OR(ISBLANK(D120),ISBLANK(J120)),"",IF(J120=D120,1,IF((NETWORKDAYS(D120+1,J120,Feriados!$B$3:$B$67)&lt;=0),"",(NETWORKDAYS(D120+1,J120,Feriados!$B$3:$B$67)))))</f>
        <v/>
      </c>
      <c r="L120" s="42"/>
      <c r="M120" s="43"/>
      <c r="N120" s="40" t="e">
        <f t="shared" si="1"/>
        <v>#VALUE!</v>
      </c>
      <c r="O120" s="41"/>
      <c r="P120" s="29"/>
    </row>
    <row r="121" spans="1:16" ht="48" customHeight="1" x14ac:dyDescent="0.25">
      <c r="A121" s="35"/>
      <c r="B121" s="20"/>
      <c r="C121" s="20"/>
      <c r="D121" s="30"/>
      <c r="E121" s="20"/>
      <c r="F121" s="31"/>
      <c r="G121" s="31"/>
      <c r="H121" s="19" t="str">
        <f>IF((WORKDAY(D121,F121,Feriados!$B$3:$B$67)&lt;=0),"",(WORKDAY(D121,F121,Feriados!$B$3:$B$67)))</f>
        <v/>
      </c>
      <c r="I121" s="30"/>
      <c r="J121" s="14"/>
      <c r="K121" s="16" t="str">
        <f>IF(OR(ISBLANK(D121),ISBLANK(J121)),"",IF(J121=D121,1,IF((NETWORKDAYS(D121+1,J121,Feriados!$B$3:$B$67)&lt;=0),"",(NETWORKDAYS(D121+1,J121,Feriados!$B$3:$B$67)))))</f>
        <v/>
      </c>
      <c r="L121" s="42"/>
      <c r="M121" s="43"/>
      <c r="N121" s="40" t="e">
        <f t="shared" si="1"/>
        <v>#VALUE!</v>
      </c>
      <c r="O121" s="41"/>
      <c r="P121" s="29"/>
    </row>
    <row r="122" spans="1:16" ht="48" customHeight="1" x14ac:dyDescent="0.25">
      <c r="A122" s="35"/>
      <c r="B122" s="20"/>
      <c r="C122" s="20"/>
      <c r="D122" s="30"/>
      <c r="E122" s="20"/>
      <c r="F122" s="31"/>
      <c r="G122" s="31"/>
      <c r="H122" s="19" t="str">
        <f>IF((WORKDAY(D122,F122,Feriados!$B$3:$B$67)&lt;=0),"",(WORKDAY(D122,F122,Feriados!$B$3:$B$67)))</f>
        <v/>
      </c>
      <c r="I122" s="30"/>
      <c r="J122" s="14"/>
      <c r="K122" s="16" t="str">
        <f>IF(OR(ISBLANK(D122),ISBLANK(J122)),"",IF(J122=D122,1,IF((NETWORKDAYS(D122+1,J122,Feriados!$B$3:$B$67)&lt;=0),"",(NETWORKDAYS(D122+1,J122,Feriados!$B$3:$B$67)))))</f>
        <v/>
      </c>
      <c r="L122" s="42"/>
      <c r="M122" s="43"/>
      <c r="N122" s="40" t="e">
        <f t="shared" si="1"/>
        <v>#VALUE!</v>
      </c>
      <c r="O122" s="41"/>
      <c r="P122" s="29"/>
    </row>
    <row r="123" spans="1:16" ht="48" customHeight="1" x14ac:dyDescent="0.25">
      <c r="A123" s="35"/>
      <c r="B123" s="20"/>
      <c r="C123" s="20"/>
      <c r="D123" s="30"/>
      <c r="E123" s="20"/>
      <c r="F123" s="31"/>
      <c r="G123" s="31"/>
      <c r="H123" s="19" t="str">
        <f>IF((WORKDAY(D123,F123,Feriados!$B$3:$B$67)&lt;=0),"",(WORKDAY(D123,F123,Feriados!$B$3:$B$67)))</f>
        <v/>
      </c>
      <c r="I123" s="30"/>
      <c r="J123" s="14"/>
      <c r="K123" s="16" t="str">
        <f>IF(OR(ISBLANK(D123),ISBLANK(J123)),"",IF(J123=D123,1,IF((NETWORKDAYS(D123+1,J123,Feriados!$B$3:$B$67)&lt;=0),"",(NETWORKDAYS(D123+1,J123,Feriados!$B$3:$B$67)))))</f>
        <v/>
      </c>
      <c r="L123" s="42"/>
      <c r="M123" s="43"/>
      <c r="N123" s="40" t="e">
        <f t="shared" si="1"/>
        <v>#VALUE!</v>
      </c>
      <c r="O123" s="41"/>
      <c r="P123" s="29"/>
    </row>
    <row r="124" spans="1:16" ht="48" customHeight="1" x14ac:dyDescent="0.25">
      <c r="A124" s="35"/>
      <c r="B124" s="20"/>
      <c r="C124" s="20"/>
      <c r="D124" s="30"/>
      <c r="E124" s="20"/>
      <c r="F124" s="31"/>
      <c r="G124" s="31"/>
      <c r="H124" s="19" t="str">
        <f>IF((WORKDAY(D124,F124,Feriados!$B$3:$B$67)&lt;=0),"",(WORKDAY(D124,F124,Feriados!$B$3:$B$67)))</f>
        <v/>
      </c>
      <c r="I124" s="30"/>
      <c r="J124" s="14"/>
      <c r="K124" s="16" t="str">
        <f>IF(OR(ISBLANK(D124),ISBLANK(J124)),"",IF(J124=D124,1,IF((NETWORKDAYS(D124+1,J124,Feriados!$B$3:$B$67)&lt;=0),"",(NETWORKDAYS(D124+1,J124,Feriados!$B$3:$B$67)))))</f>
        <v/>
      </c>
      <c r="L124" s="42"/>
      <c r="M124" s="43"/>
      <c r="N124" s="40" t="e">
        <f t="shared" si="1"/>
        <v>#VALUE!</v>
      </c>
      <c r="O124" s="41"/>
      <c r="P124" s="29"/>
    </row>
    <row r="125" spans="1:16" ht="48" customHeight="1" x14ac:dyDescent="0.25">
      <c r="A125" s="35"/>
      <c r="B125" s="20"/>
      <c r="C125" s="20"/>
      <c r="D125" s="30"/>
      <c r="E125" s="20"/>
      <c r="F125" s="31"/>
      <c r="G125" s="31"/>
      <c r="H125" s="19" t="str">
        <f>IF((WORKDAY(D125,F125,Feriados!$B$3:$B$67)&lt;=0),"",(WORKDAY(D125,F125,Feriados!$B$3:$B$67)))</f>
        <v/>
      </c>
      <c r="I125" s="30"/>
      <c r="J125" s="14"/>
      <c r="K125" s="16" t="str">
        <f>IF(OR(ISBLANK(D125),ISBLANK(J125)),"",IF(J125=D125,1,IF((NETWORKDAYS(D125+1,J125,Feriados!$B$3:$B$67)&lt;=0),"",(NETWORKDAYS(D125+1,J125,Feriados!$B$3:$B$67)))))</f>
        <v/>
      </c>
      <c r="L125" s="42"/>
      <c r="M125" s="43"/>
      <c r="N125" s="40" t="e">
        <f t="shared" si="1"/>
        <v>#VALUE!</v>
      </c>
      <c r="O125" s="41"/>
      <c r="P125" s="29"/>
    </row>
    <row r="126" spans="1:16" ht="48" customHeight="1" x14ac:dyDescent="0.25">
      <c r="A126" s="35"/>
      <c r="B126" s="20"/>
      <c r="C126" s="20"/>
      <c r="D126" s="30"/>
      <c r="E126" s="20"/>
      <c r="F126" s="31"/>
      <c r="G126" s="31"/>
      <c r="H126" s="19" t="str">
        <f>IF((WORKDAY(D126,F126,Feriados!$B$3:$B$67)&lt;=0),"",(WORKDAY(D126,F126,Feriados!$B$3:$B$67)))</f>
        <v/>
      </c>
      <c r="I126" s="30"/>
      <c r="J126" s="14"/>
      <c r="K126" s="16" t="str">
        <f>IF(OR(ISBLANK(D126),ISBLANK(J126)),"",IF(J126=D126,1,IF((NETWORKDAYS(D126+1,J126,Feriados!$B$3:$B$67)&lt;=0),"",(NETWORKDAYS(D126+1,J126,Feriados!$B$3:$B$67)))))</f>
        <v/>
      </c>
      <c r="L126" s="42"/>
      <c r="M126" s="43"/>
      <c r="N126" s="40" t="e">
        <f t="shared" si="1"/>
        <v>#VALUE!</v>
      </c>
      <c r="O126" s="41"/>
      <c r="P126" s="29"/>
    </row>
    <row r="127" spans="1:16" ht="48" customHeight="1" x14ac:dyDescent="0.25">
      <c r="A127" s="35"/>
      <c r="B127" s="20"/>
      <c r="C127" s="20"/>
      <c r="D127" s="30"/>
      <c r="E127" s="20"/>
      <c r="F127" s="31"/>
      <c r="G127" s="31"/>
      <c r="H127" s="19" t="str">
        <f>IF((WORKDAY(D127,F127,Feriados!$B$3:$B$67)&lt;=0),"",(WORKDAY(D127,F127,Feriados!$B$3:$B$67)))</f>
        <v/>
      </c>
      <c r="I127" s="30"/>
      <c r="J127" s="14"/>
      <c r="K127" s="16" t="str">
        <f>IF(OR(ISBLANK(D127),ISBLANK(J127)),"",IF(J127=D127,1,IF((NETWORKDAYS(D127+1,J127,Feriados!$B$3:$B$67)&lt;=0),"",(NETWORKDAYS(D127+1,J127,Feriados!$B$3:$B$67)))))</f>
        <v/>
      </c>
      <c r="L127" s="42"/>
      <c r="M127" s="43"/>
      <c r="N127" s="40" t="e">
        <f t="shared" si="1"/>
        <v>#VALUE!</v>
      </c>
      <c r="O127" s="41"/>
      <c r="P127" s="29"/>
    </row>
    <row r="128" spans="1:16" ht="48" customHeight="1" x14ac:dyDescent="0.25">
      <c r="A128" s="35"/>
      <c r="B128" s="20"/>
      <c r="C128" s="20"/>
      <c r="D128" s="30"/>
      <c r="E128" s="20"/>
      <c r="F128" s="31"/>
      <c r="G128" s="31"/>
      <c r="H128" s="19" t="str">
        <f>IF((WORKDAY(D128,F128,Feriados!$B$3:$B$67)&lt;=0),"",(WORKDAY(D128,F128,Feriados!$B$3:$B$67)))</f>
        <v/>
      </c>
      <c r="I128" s="30"/>
      <c r="J128" s="14"/>
      <c r="K128" s="16" t="str">
        <f>IF(OR(ISBLANK(D128),ISBLANK(J128)),"",IF(J128=D128,1,IF((NETWORKDAYS(D128+1,J128,Feriados!$B$3:$B$67)&lt;=0),"",(NETWORKDAYS(D128+1,J128,Feriados!$B$3:$B$67)))))</f>
        <v/>
      </c>
      <c r="L128" s="42"/>
      <c r="M128" s="43"/>
      <c r="N128" s="40" t="e">
        <f t="shared" si="1"/>
        <v>#VALUE!</v>
      </c>
      <c r="O128" s="41"/>
      <c r="P128" s="29"/>
    </row>
    <row r="129" spans="1:16" ht="48" customHeight="1" x14ac:dyDescent="0.25">
      <c r="A129" s="35"/>
      <c r="B129" s="20"/>
      <c r="C129" s="20"/>
      <c r="D129" s="30"/>
      <c r="E129" s="20"/>
      <c r="F129" s="31"/>
      <c r="G129" s="31"/>
      <c r="H129" s="19" t="str">
        <f>IF((WORKDAY(D129,F129,Feriados!$B$3:$B$67)&lt;=0),"",(WORKDAY(D129,F129,Feriados!$B$3:$B$67)))</f>
        <v/>
      </c>
      <c r="I129" s="30"/>
      <c r="J129" s="14"/>
      <c r="K129" s="16" t="str">
        <f>IF(OR(ISBLANK(D129),ISBLANK(J129)),"",IF(J129=D129,1,IF((NETWORKDAYS(D129+1,J129,Feriados!$B$3:$B$67)&lt;=0),"",(NETWORKDAYS(D129+1,J129,Feriados!$B$3:$B$67)))))</f>
        <v/>
      </c>
      <c r="L129" s="42"/>
      <c r="M129" s="43"/>
      <c r="N129" s="40" t="e">
        <f t="shared" si="1"/>
        <v>#VALUE!</v>
      </c>
      <c r="O129" s="41"/>
      <c r="P129" s="29"/>
    </row>
    <row r="130" spans="1:16" ht="48" customHeight="1" x14ac:dyDescent="0.25">
      <c r="A130" s="35"/>
      <c r="B130" s="20"/>
      <c r="C130" s="20"/>
      <c r="D130" s="30"/>
      <c r="E130" s="20"/>
      <c r="F130" s="31"/>
      <c r="G130" s="31"/>
      <c r="H130" s="19" t="str">
        <f>IF((WORKDAY(D130,F130,Feriados!$B$3:$B$67)&lt;=0),"",(WORKDAY(D130,F130,Feriados!$B$3:$B$67)))</f>
        <v/>
      </c>
      <c r="I130" s="30"/>
      <c r="J130" s="14"/>
      <c r="K130" s="16" t="str">
        <f>IF(OR(ISBLANK(D130),ISBLANK(J130)),"",IF(J130=D130,1,IF((NETWORKDAYS(D130+1,J130,Feriados!$B$3:$B$67)&lt;=0),"",(NETWORKDAYS(D130+1,J130,Feriados!$B$3:$B$67)))))</f>
        <v/>
      </c>
      <c r="L130" s="42"/>
      <c r="M130" s="43"/>
      <c r="N130" s="40" t="e">
        <f t="shared" si="1"/>
        <v>#VALUE!</v>
      </c>
      <c r="O130" s="41"/>
      <c r="P130" s="29"/>
    </row>
    <row r="131" spans="1:16" ht="48" customHeight="1" x14ac:dyDescent="0.25">
      <c r="A131" s="35"/>
      <c r="B131" s="20"/>
      <c r="C131" s="20"/>
      <c r="D131" s="30"/>
      <c r="E131" s="20"/>
      <c r="F131" s="31"/>
      <c r="G131" s="31"/>
      <c r="H131" s="19" t="str">
        <f>IF((WORKDAY(D131,F131,Feriados!$B$3:$B$67)&lt;=0),"",(WORKDAY(D131,F131,Feriados!$B$3:$B$67)))</f>
        <v/>
      </c>
      <c r="I131" s="30"/>
      <c r="J131" s="14"/>
      <c r="K131" s="16" t="str">
        <f>IF(OR(ISBLANK(D131),ISBLANK(J131)),"",IF(J131=D131,1,IF((NETWORKDAYS(D131+1,J131,Feriados!$B$3:$B$67)&lt;=0),"",(NETWORKDAYS(D131+1,J131,Feriados!$B$3:$B$67)))))</f>
        <v/>
      </c>
      <c r="L131" s="42"/>
      <c r="M131" s="43"/>
      <c r="N131" s="40" t="e">
        <f t="shared" si="1"/>
        <v>#VALUE!</v>
      </c>
      <c r="O131" s="41"/>
      <c r="P131" s="29"/>
    </row>
    <row r="132" spans="1:16" ht="48" customHeight="1" x14ac:dyDescent="0.25">
      <c r="A132" s="35"/>
      <c r="B132" s="20"/>
      <c r="C132" s="20"/>
      <c r="D132" s="30"/>
      <c r="E132" s="20"/>
      <c r="F132" s="31"/>
      <c r="G132" s="31"/>
      <c r="H132" s="19" t="str">
        <f>IF((WORKDAY(D132,F132,Feriados!$B$3:$B$67)&lt;=0),"",(WORKDAY(D132,F132,Feriados!$B$3:$B$67)))</f>
        <v/>
      </c>
      <c r="I132" s="30"/>
      <c r="J132" s="14"/>
      <c r="K132" s="16" t="str">
        <f>IF(OR(ISBLANK(D132),ISBLANK(J132)),"",IF(J132=D132,1,IF((NETWORKDAYS(D132+1,J132,Feriados!$B$3:$B$67)&lt;=0),"",(NETWORKDAYS(D132+1,J132,Feriados!$B$3:$B$67)))))</f>
        <v/>
      </c>
      <c r="L132" s="42"/>
      <c r="M132" s="43"/>
      <c r="N132" s="40" t="e">
        <f t="shared" si="1"/>
        <v>#VALUE!</v>
      </c>
      <c r="O132" s="41"/>
      <c r="P132" s="29"/>
    </row>
    <row r="133" spans="1:16" ht="48" customHeight="1" x14ac:dyDescent="0.25">
      <c r="A133" s="35"/>
      <c r="B133" s="20"/>
      <c r="C133" s="20"/>
      <c r="D133" s="30"/>
      <c r="E133" s="20"/>
      <c r="F133" s="31"/>
      <c r="G133" s="31"/>
      <c r="H133" s="19" t="str">
        <f>IF((WORKDAY(D133,F133,Feriados!$B$3:$B$67)&lt;=0),"",(WORKDAY(D133,F133,Feriados!$B$3:$B$67)))</f>
        <v/>
      </c>
      <c r="I133" s="30"/>
      <c r="J133" s="14"/>
      <c r="K133" s="16" t="str">
        <f>IF(OR(ISBLANK(D133),ISBLANK(J133)),"",IF(J133=D133,1,IF((NETWORKDAYS(D133+1,J133,Feriados!$B$3:$B$67)&lt;=0),"",(NETWORKDAYS(D133+1,J133,Feriados!$B$3:$B$67)))))</f>
        <v/>
      </c>
      <c r="L133" s="42"/>
      <c r="M133" s="43"/>
      <c r="N133" s="40" t="e">
        <f t="shared" si="1"/>
        <v>#VALUE!</v>
      </c>
      <c r="O133" s="41"/>
      <c r="P133" s="29"/>
    </row>
    <row r="134" spans="1:16" ht="48" customHeight="1" x14ac:dyDescent="0.25">
      <c r="A134" s="35"/>
      <c r="B134" s="20"/>
      <c r="C134" s="20"/>
      <c r="D134" s="30"/>
      <c r="E134" s="20"/>
      <c r="F134" s="31"/>
      <c r="G134" s="31"/>
      <c r="H134" s="19" t="str">
        <f>IF((WORKDAY(D134,F134,Feriados!$B$3:$B$67)&lt;=0),"",(WORKDAY(D134,F134,Feriados!$B$3:$B$67)))</f>
        <v/>
      </c>
      <c r="I134" s="30"/>
      <c r="J134" s="14"/>
      <c r="K134" s="16" t="str">
        <f>IF(OR(ISBLANK(D134),ISBLANK(J134)),"",IF(J134=D134,1,IF((NETWORKDAYS(D134+1,J134,Feriados!$B$3:$B$67)&lt;=0),"",(NETWORKDAYS(D134+1,J134,Feriados!$B$3:$B$67)))))</f>
        <v/>
      </c>
      <c r="L134" s="42"/>
      <c r="M134" s="43"/>
      <c r="N134" s="40" t="e">
        <f t="shared" si="1"/>
        <v>#VALUE!</v>
      </c>
      <c r="O134" s="41"/>
      <c r="P134" s="29"/>
    </row>
    <row r="135" spans="1:16" ht="48" customHeight="1" x14ac:dyDescent="0.25">
      <c r="A135" s="35"/>
      <c r="B135" s="20"/>
      <c r="C135" s="20"/>
      <c r="D135" s="30"/>
      <c r="E135" s="20"/>
      <c r="F135" s="31"/>
      <c r="G135" s="31"/>
      <c r="H135" s="19" t="str">
        <f>IF((WORKDAY(D135,F135,Feriados!$B$3:$B$67)&lt;=0),"",(WORKDAY(D135,F135,Feriados!$B$3:$B$67)))</f>
        <v/>
      </c>
      <c r="I135" s="30"/>
      <c r="J135" s="14"/>
      <c r="K135" s="16" t="str">
        <f>IF(OR(ISBLANK(D135),ISBLANK(J135)),"",IF(J135=D135,1,IF((NETWORKDAYS(D135+1,J135,Feriados!$B$3:$B$67)&lt;=0),"",(NETWORKDAYS(D135+1,J135,Feriados!$B$3:$B$67)))))</f>
        <v/>
      </c>
      <c r="L135" s="42"/>
      <c r="M135" s="43"/>
      <c r="N135" s="40" t="e">
        <f t="shared" si="1"/>
        <v>#VALUE!</v>
      </c>
      <c r="O135" s="41"/>
      <c r="P135" s="29"/>
    </row>
    <row r="136" spans="1:16" ht="48" customHeight="1" x14ac:dyDescent="0.25">
      <c r="A136" s="35"/>
      <c r="B136" s="20"/>
      <c r="C136" s="20"/>
      <c r="D136" s="30"/>
      <c r="E136" s="20"/>
      <c r="F136" s="31"/>
      <c r="G136" s="31"/>
      <c r="H136" s="19" t="str">
        <f>IF((WORKDAY(D136,F136,Feriados!$B$3:$B$67)&lt;=0),"",(WORKDAY(D136,F136,Feriados!$B$3:$B$67)))</f>
        <v/>
      </c>
      <c r="I136" s="30"/>
      <c r="J136" s="14"/>
      <c r="K136" s="16" t="str">
        <f>IF(OR(ISBLANK(D136),ISBLANK(J136)),"",IF(J136=D136,1,IF((NETWORKDAYS(D136+1,J136,Feriados!$B$3:$B$67)&lt;=0),"",(NETWORKDAYS(D136+1,J136,Feriados!$B$3:$B$67)))))</f>
        <v/>
      </c>
      <c r="L136" s="42"/>
      <c r="M136" s="43"/>
      <c r="N136" s="40" t="e">
        <f t="shared" si="1"/>
        <v>#VALUE!</v>
      </c>
      <c r="O136" s="41"/>
      <c r="P136" s="29"/>
    </row>
    <row r="137" spans="1:16" ht="48" customHeight="1" x14ac:dyDescent="0.25">
      <c r="A137" s="35"/>
      <c r="B137" s="20"/>
      <c r="C137" s="20"/>
      <c r="D137" s="30"/>
      <c r="E137" s="20"/>
      <c r="F137" s="31"/>
      <c r="G137" s="31"/>
      <c r="H137" s="19" t="str">
        <f>IF((WORKDAY(D137,F137,Feriados!$B$3:$B$67)&lt;=0),"",(WORKDAY(D137,F137,Feriados!$B$3:$B$67)))</f>
        <v/>
      </c>
      <c r="I137" s="30"/>
      <c r="J137" s="14"/>
      <c r="K137" s="16" t="str">
        <f>IF(OR(ISBLANK(D137),ISBLANK(J137)),"",IF(J137=D137,1,IF((NETWORKDAYS(D137+1,J137,Feriados!$B$3:$B$67)&lt;=0),"",(NETWORKDAYS(D137+1,J137,Feriados!$B$3:$B$67)))))</f>
        <v/>
      </c>
      <c r="L137" s="42"/>
      <c r="M137" s="43"/>
      <c r="N137" s="40" t="e">
        <f t="shared" si="1"/>
        <v>#VALUE!</v>
      </c>
      <c r="O137" s="41"/>
      <c r="P137" s="29"/>
    </row>
    <row r="138" spans="1:16" ht="48" customHeight="1" x14ac:dyDescent="0.25">
      <c r="A138" s="35"/>
      <c r="B138" s="20"/>
      <c r="C138" s="20"/>
      <c r="D138" s="30"/>
      <c r="E138" s="20"/>
      <c r="F138" s="31"/>
      <c r="G138" s="31"/>
      <c r="H138" s="19" t="str">
        <f>IF((WORKDAY(D138,F138,Feriados!$B$3:$B$67)&lt;=0),"",(WORKDAY(D138,F138,Feriados!$B$3:$B$67)))</f>
        <v/>
      </c>
      <c r="I138" s="30"/>
      <c r="J138" s="14"/>
      <c r="K138" s="16" t="str">
        <f>IF(OR(ISBLANK(D138),ISBLANK(J138)),"",IF(J138=D138,1,IF((NETWORKDAYS(D138+1,J138,Feriados!$B$3:$B$67)&lt;=0),"",(NETWORKDAYS(D138+1,J138,Feriados!$B$3:$B$67)))))</f>
        <v/>
      </c>
      <c r="L138" s="42"/>
      <c r="M138" s="43"/>
      <c r="N138" s="40" t="e">
        <f t="shared" si="1"/>
        <v>#VALUE!</v>
      </c>
      <c r="O138" s="41"/>
      <c r="P138" s="29"/>
    </row>
    <row r="139" spans="1:16" ht="48" customHeight="1" x14ac:dyDescent="0.25">
      <c r="A139" s="35"/>
      <c r="B139" s="20"/>
      <c r="C139" s="20"/>
      <c r="D139" s="30"/>
      <c r="E139" s="20"/>
      <c r="F139" s="31"/>
      <c r="G139" s="31"/>
      <c r="H139" s="19" t="str">
        <f>IF((WORKDAY(D139,F139,Feriados!$B$3:$B$67)&lt;=0),"",(WORKDAY(D139,F139,Feriados!$B$3:$B$67)))</f>
        <v/>
      </c>
      <c r="I139" s="30"/>
      <c r="J139" s="14"/>
      <c r="K139" s="16" t="str">
        <f>IF(OR(ISBLANK(D139),ISBLANK(J139)),"",IF(J139=D139,1,IF((NETWORKDAYS(D139+1,J139,Feriados!$B$3:$B$67)&lt;=0),"",(NETWORKDAYS(D139+1,J139,Feriados!$B$3:$B$67)))))</f>
        <v/>
      </c>
      <c r="L139" s="42"/>
      <c r="M139" s="43"/>
      <c r="N139" s="40" t="e">
        <f t="shared" ref="N139:N171" si="2">IF(F139-K139="0","0",F139-K139)</f>
        <v>#VALUE!</v>
      </c>
      <c r="O139" s="41"/>
      <c r="P139" s="29"/>
    </row>
    <row r="140" spans="1:16" ht="48" customHeight="1" x14ac:dyDescent="0.25">
      <c r="A140" s="35"/>
      <c r="B140" s="20"/>
      <c r="C140" s="20"/>
      <c r="D140" s="30"/>
      <c r="E140" s="20"/>
      <c r="F140" s="31"/>
      <c r="G140" s="31"/>
      <c r="H140" s="19" t="str">
        <f>IF((WORKDAY(D140,F140,Feriados!$B$3:$B$67)&lt;=0),"",(WORKDAY(D140,F140,Feriados!$B$3:$B$67)))</f>
        <v/>
      </c>
      <c r="I140" s="30"/>
      <c r="J140" s="14"/>
      <c r="K140" s="16" t="str">
        <f>IF(OR(ISBLANK(D140),ISBLANK(J140)),"",IF(J140=D140,1,IF((NETWORKDAYS(D140+1,J140,Feriados!$B$3:$B$67)&lt;=0),"",(NETWORKDAYS(D140+1,J140,Feriados!$B$3:$B$67)))))</f>
        <v/>
      </c>
      <c r="L140" s="42"/>
      <c r="M140" s="43"/>
      <c r="N140" s="40" t="e">
        <f t="shared" si="2"/>
        <v>#VALUE!</v>
      </c>
      <c r="O140" s="41"/>
      <c r="P140" s="29"/>
    </row>
    <row r="141" spans="1:16" ht="48" customHeight="1" x14ac:dyDescent="0.25">
      <c r="A141" s="35"/>
      <c r="B141" s="20"/>
      <c r="C141" s="20"/>
      <c r="D141" s="30"/>
      <c r="E141" s="20"/>
      <c r="F141" s="31"/>
      <c r="G141" s="31"/>
      <c r="H141" s="19" t="str">
        <f>IF((WORKDAY(D141,F141,Feriados!$B$3:$B$67)&lt;=0),"",(WORKDAY(D141,F141,Feriados!$B$3:$B$67)))</f>
        <v/>
      </c>
      <c r="I141" s="30"/>
      <c r="J141" s="14"/>
      <c r="K141" s="16" t="str">
        <f>IF(OR(ISBLANK(D141),ISBLANK(J141)),"",IF(J141=D141,1,IF((NETWORKDAYS(D141+1,J141,Feriados!$B$3:$B$67)&lt;=0),"",(NETWORKDAYS(D141+1,J141,Feriados!$B$3:$B$67)))))</f>
        <v/>
      </c>
      <c r="L141" s="42"/>
      <c r="M141" s="43"/>
      <c r="N141" s="40" t="e">
        <f t="shared" si="2"/>
        <v>#VALUE!</v>
      </c>
      <c r="O141" s="41"/>
      <c r="P141" s="29"/>
    </row>
    <row r="142" spans="1:16" ht="48" customHeight="1" x14ac:dyDescent="0.25">
      <c r="A142" s="35"/>
      <c r="B142" s="20"/>
      <c r="C142" s="20"/>
      <c r="D142" s="30"/>
      <c r="E142" s="20"/>
      <c r="F142" s="31"/>
      <c r="G142" s="31"/>
      <c r="H142" s="19" t="str">
        <f>IF((WORKDAY(D142,F142,Feriados!$B$3:$B$67)&lt;=0),"",(WORKDAY(D142,F142,Feriados!$B$3:$B$67)))</f>
        <v/>
      </c>
      <c r="I142" s="30"/>
      <c r="J142" s="14"/>
      <c r="K142" s="16" t="str">
        <f>IF(OR(ISBLANK(D142),ISBLANK(J142)),"",IF(J142=D142,1,IF((NETWORKDAYS(D142+1,J142,Feriados!$B$3:$B$67)&lt;=0),"",(NETWORKDAYS(D142+1,J142,Feriados!$B$3:$B$67)))))</f>
        <v/>
      </c>
      <c r="L142" s="42"/>
      <c r="M142" s="43"/>
      <c r="N142" s="40" t="e">
        <f t="shared" si="2"/>
        <v>#VALUE!</v>
      </c>
      <c r="O142" s="41"/>
      <c r="P142" s="29"/>
    </row>
    <row r="143" spans="1:16" ht="48" customHeight="1" x14ac:dyDescent="0.25">
      <c r="A143" s="35"/>
      <c r="B143" s="20"/>
      <c r="C143" s="20"/>
      <c r="D143" s="30"/>
      <c r="E143" s="20"/>
      <c r="F143" s="31"/>
      <c r="G143" s="31"/>
      <c r="H143" s="19" t="str">
        <f>IF((WORKDAY(D143,F143,Feriados!$B$3:$B$67)&lt;=0),"",(WORKDAY(D143,F143,Feriados!$B$3:$B$67)))</f>
        <v/>
      </c>
      <c r="I143" s="30"/>
      <c r="J143" s="14"/>
      <c r="K143" s="16" t="str">
        <f>IF(OR(ISBLANK(D143),ISBLANK(J143)),"",IF(J143=D143,1,IF((NETWORKDAYS(D143+1,J143,Feriados!$B$3:$B$67)&lt;=0),"",(NETWORKDAYS(D143+1,J143,Feriados!$B$3:$B$67)))))</f>
        <v/>
      </c>
      <c r="L143" s="42"/>
      <c r="M143" s="43"/>
      <c r="N143" s="40" t="e">
        <f t="shared" si="2"/>
        <v>#VALUE!</v>
      </c>
      <c r="O143" s="41"/>
      <c r="P143" s="29"/>
    </row>
    <row r="144" spans="1:16" ht="48" customHeight="1" x14ac:dyDescent="0.25">
      <c r="A144" s="35"/>
      <c r="B144" s="20"/>
      <c r="C144" s="20"/>
      <c r="D144" s="30"/>
      <c r="E144" s="20"/>
      <c r="F144" s="31"/>
      <c r="G144" s="31"/>
      <c r="H144" s="19" t="str">
        <f>IF((WORKDAY(D144,F144,Feriados!$B$3:$B$67)&lt;=0),"",(WORKDAY(D144,F144,Feriados!$B$3:$B$67)))</f>
        <v/>
      </c>
      <c r="I144" s="30"/>
      <c r="J144" s="14"/>
      <c r="K144" s="16" t="str">
        <f>IF(OR(ISBLANK(D144),ISBLANK(J144)),"",IF(J144=D144,1,IF((NETWORKDAYS(D144+1,J144,Feriados!$B$3:$B$67)&lt;=0),"",(NETWORKDAYS(D144+1,J144,Feriados!$B$3:$B$67)))))</f>
        <v/>
      </c>
      <c r="L144" s="42"/>
      <c r="M144" s="43"/>
      <c r="N144" s="40" t="e">
        <f t="shared" si="2"/>
        <v>#VALUE!</v>
      </c>
      <c r="O144" s="41"/>
      <c r="P144" s="29"/>
    </row>
    <row r="145" spans="1:16" ht="48" customHeight="1" x14ac:dyDescent="0.25">
      <c r="A145" s="35"/>
      <c r="B145" s="20"/>
      <c r="C145" s="20"/>
      <c r="D145" s="30"/>
      <c r="E145" s="20"/>
      <c r="F145" s="31"/>
      <c r="G145" s="31"/>
      <c r="H145" s="19" t="str">
        <f>IF((WORKDAY(D145,F145,Feriados!$B$3:$B$67)&lt;=0),"",(WORKDAY(D145,F145,Feriados!$B$3:$B$67)))</f>
        <v/>
      </c>
      <c r="I145" s="30"/>
      <c r="J145" s="14"/>
      <c r="K145" s="16" t="str">
        <f>IF(OR(ISBLANK(D145),ISBLANK(J145)),"",IF(J145=D145,1,IF((NETWORKDAYS(D145+1,J145,Feriados!$B$3:$B$67)&lt;=0),"",(NETWORKDAYS(D145+1,J145,Feriados!$B$3:$B$67)))))</f>
        <v/>
      </c>
      <c r="L145" s="42"/>
      <c r="M145" s="43"/>
      <c r="N145" s="40" t="e">
        <f t="shared" si="2"/>
        <v>#VALUE!</v>
      </c>
      <c r="O145" s="41"/>
      <c r="P145" s="29"/>
    </row>
    <row r="146" spans="1:16" ht="48" customHeight="1" x14ac:dyDescent="0.25">
      <c r="A146" s="35"/>
      <c r="B146" s="20"/>
      <c r="C146" s="20"/>
      <c r="D146" s="30"/>
      <c r="E146" s="20"/>
      <c r="F146" s="31"/>
      <c r="G146" s="31"/>
      <c r="H146" s="19" t="str">
        <f>IF((WORKDAY(D146,F146,Feriados!$B$3:$B$67)&lt;=0),"",(WORKDAY(D146,F146,Feriados!$B$3:$B$67)))</f>
        <v/>
      </c>
      <c r="I146" s="30"/>
      <c r="J146" s="14"/>
      <c r="K146" s="16" t="str">
        <f>IF(OR(ISBLANK(D146),ISBLANK(J146)),"",IF(J146=D146,1,IF((NETWORKDAYS(D146+1,J146,Feriados!$B$3:$B$67)&lt;=0),"",(NETWORKDAYS(D146+1,J146,Feriados!$B$3:$B$67)))))</f>
        <v/>
      </c>
      <c r="L146" s="42"/>
      <c r="M146" s="43"/>
      <c r="N146" s="40" t="e">
        <f t="shared" si="2"/>
        <v>#VALUE!</v>
      </c>
      <c r="O146" s="41"/>
      <c r="P146" s="29"/>
    </row>
    <row r="147" spans="1:16" ht="48" customHeight="1" x14ac:dyDescent="0.25">
      <c r="A147" s="35"/>
      <c r="B147" s="20"/>
      <c r="C147" s="20"/>
      <c r="D147" s="30"/>
      <c r="E147" s="20"/>
      <c r="F147" s="31"/>
      <c r="G147" s="31"/>
      <c r="H147" s="19" t="str">
        <f>IF((WORKDAY(D147,F147,Feriados!$B$3:$B$67)&lt;=0),"",(WORKDAY(D147,F147,Feriados!$B$3:$B$67)))</f>
        <v/>
      </c>
      <c r="I147" s="30"/>
      <c r="J147" s="14"/>
      <c r="K147" s="16" t="str">
        <f>IF(OR(ISBLANK(D147),ISBLANK(J147)),"",IF(J147=D147,1,IF((NETWORKDAYS(D147+1,J147,Feriados!$B$3:$B$67)&lt;=0),"",(NETWORKDAYS(D147+1,J147,Feriados!$B$3:$B$67)))))</f>
        <v/>
      </c>
      <c r="L147" s="42"/>
      <c r="M147" s="43"/>
      <c r="N147" s="40" t="e">
        <f t="shared" si="2"/>
        <v>#VALUE!</v>
      </c>
      <c r="O147" s="41"/>
      <c r="P147" s="29"/>
    </row>
    <row r="148" spans="1:16" ht="48" customHeight="1" x14ac:dyDescent="0.25">
      <c r="A148" s="35"/>
      <c r="B148" s="20"/>
      <c r="C148" s="20"/>
      <c r="D148" s="30"/>
      <c r="E148" s="20"/>
      <c r="F148" s="31"/>
      <c r="G148" s="31"/>
      <c r="H148" s="19" t="str">
        <f>IF((WORKDAY(D148,F148,Feriados!$B$3:$B$67)&lt;=0),"",(WORKDAY(D148,F148,Feriados!$B$3:$B$67)))</f>
        <v/>
      </c>
      <c r="I148" s="30"/>
      <c r="J148" s="14"/>
      <c r="K148" s="16" t="str">
        <f>IF(OR(ISBLANK(D148),ISBLANK(J148)),"",IF(J148=D148,1,IF((NETWORKDAYS(D148+1,J148,Feriados!$B$3:$B$67)&lt;=0),"",(NETWORKDAYS(D148+1,J148,Feriados!$B$3:$B$67)))))</f>
        <v/>
      </c>
      <c r="L148" s="42"/>
      <c r="M148" s="43"/>
      <c r="N148" s="40" t="e">
        <f t="shared" si="2"/>
        <v>#VALUE!</v>
      </c>
      <c r="O148" s="41"/>
      <c r="P148" s="29"/>
    </row>
    <row r="149" spans="1:16" ht="48" customHeight="1" x14ac:dyDescent="0.25">
      <c r="A149" s="35"/>
      <c r="B149" s="20"/>
      <c r="C149" s="20"/>
      <c r="D149" s="30"/>
      <c r="E149" s="20"/>
      <c r="F149" s="31"/>
      <c r="G149" s="31"/>
      <c r="H149" s="19" t="str">
        <f>IF((WORKDAY(D149,F149,Feriados!$B$3:$B$67)&lt;=0),"",(WORKDAY(D149,F149,Feriados!$B$3:$B$67)))</f>
        <v/>
      </c>
      <c r="I149" s="30"/>
      <c r="J149" s="14"/>
      <c r="K149" s="16" t="str">
        <f>IF(OR(ISBLANK(D149),ISBLANK(J149)),"",IF(J149=D149,1,IF((NETWORKDAYS(D149+1,J149,Feriados!$B$3:$B$67)&lt;=0),"",(NETWORKDAYS(D149+1,J149,Feriados!$B$3:$B$67)))))</f>
        <v/>
      </c>
      <c r="L149" s="42"/>
      <c r="M149" s="43"/>
      <c r="N149" s="40" t="e">
        <f t="shared" si="2"/>
        <v>#VALUE!</v>
      </c>
      <c r="O149" s="41"/>
      <c r="P149" s="29"/>
    </row>
    <row r="150" spans="1:16" ht="48" customHeight="1" x14ac:dyDescent="0.25">
      <c r="A150" s="35"/>
      <c r="B150" s="20"/>
      <c r="C150" s="20"/>
      <c r="D150" s="30"/>
      <c r="E150" s="20"/>
      <c r="F150" s="31"/>
      <c r="G150" s="31"/>
      <c r="H150" s="19" t="str">
        <f>IF((WORKDAY(D150,F150,Feriados!$B$3:$B$67)&lt;=0),"",(WORKDAY(D150,F150,Feriados!$B$3:$B$67)))</f>
        <v/>
      </c>
      <c r="I150" s="30"/>
      <c r="J150" s="14"/>
      <c r="K150" s="16" t="str">
        <f>IF(OR(ISBLANK(D150),ISBLANK(J150)),"",IF(J150=D150,1,IF((NETWORKDAYS(D150+1,J150,Feriados!$B$3:$B$67)&lt;=0),"",(NETWORKDAYS(D150+1,J150,Feriados!$B$3:$B$67)))))</f>
        <v/>
      </c>
      <c r="L150" s="42"/>
      <c r="M150" s="43"/>
      <c r="N150" s="40" t="e">
        <f t="shared" si="2"/>
        <v>#VALUE!</v>
      </c>
      <c r="O150" s="41"/>
      <c r="P150" s="29"/>
    </row>
    <row r="151" spans="1:16" ht="48" customHeight="1" x14ac:dyDescent="0.25">
      <c r="A151" s="35"/>
      <c r="B151" s="20"/>
      <c r="C151" s="20"/>
      <c r="D151" s="30"/>
      <c r="E151" s="20"/>
      <c r="F151" s="31"/>
      <c r="G151" s="31"/>
      <c r="H151" s="19" t="str">
        <f>IF((WORKDAY(D151,F151,Feriados!$B$3:$B$67)&lt;=0),"",(WORKDAY(D151,F151,Feriados!$B$3:$B$67)))</f>
        <v/>
      </c>
      <c r="I151" s="30"/>
      <c r="J151" s="14"/>
      <c r="K151" s="16" t="str">
        <f>IF(OR(ISBLANK(D151),ISBLANK(J151)),"",IF(J151=D151,1,IF((NETWORKDAYS(D151+1,J151,Feriados!$B$3:$B$67)&lt;=0),"",(NETWORKDAYS(D151+1,J151,Feriados!$B$3:$B$67)))))</f>
        <v/>
      </c>
      <c r="L151" s="42"/>
      <c r="M151" s="43"/>
      <c r="N151" s="40" t="e">
        <f t="shared" si="2"/>
        <v>#VALUE!</v>
      </c>
      <c r="O151" s="41"/>
      <c r="P151" s="29"/>
    </row>
    <row r="152" spans="1:16" ht="48" customHeight="1" x14ac:dyDescent="0.25">
      <c r="A152" s="35"/>
      <c r="B152" s="20"/>
      <c r="C152" s="20"/>
      <c r="D152" s="30"/>
      <c r="E152" s="20"/>
      <c r="F152" s="31"/>
      <c r="G152" s="31"/>
      <c r="H152" s="19" t="str">
        <f>IF((WORKDAY(D152,F152,Feriados!$B$3:$B$67)&lt;=0),"",(WORKDAY(D152,F152,Feriados!$B$3:$B$67)))</f>
        <v/>
      </c>
      <c r="I152" s="30"/>
      <c r="J152" s="14"/>
      <c r="K152" s="16" t="str">
        <f>IF(OR(ISBLANK(D152),ISBLANK(J152)),"",IF(J152=D152,1,IF((NETWORKDAYS(D152+1,J152,Feriados!$B$3:$B$67)&lt;=0),"",(NETWORKDAYS(D152+1,J152,Feriados!$B$3:$B$67)))))</f>
        <v/>
      </c>
      <c r="L152" s="42"/>
      <c r="M152" s="43"/>
      <c r="N152" s="40" t="e">
        <f t="shared" si="2"/>
        <v>#VALUE!</v>
      </c>
      <c r="O152" s="41"/>
      <c r="P152" s="29"/>
    </row>
    <row r="153" spans="1:16" ht="48" customHeight="1" x14ac:dyDescent="0.25">
      <c r="A153" s="35"/>
      <c r="B153" s="20"/>
      <c r="C153" s="20"/>
      <c r="D153" s="30"/>
      <c r="E153" s="20"/>
      <c r="F153" s="31"/>
      <c r="G153" s="31"/>
      <c r="H153" s="19" t="str">
        <f>IF((WORKDAY(D153,F153,Feriados!$B$3:$B$67)&lt;=0),"",(WORKDAY(D153,F153,Feriados!$B$3:$B$67)))</f>
        <v/>
      </c>
      <c r="I153" s="30"/>
      <c r="J153" s="14"/>
      <c r="K153" s="16" t="str">
        <f>IF(OR(ISBLANK(D153),ISBLANK(J153)),"",IF(J153=D153,1,IF((NETWORKDAYS(D153+1,J153,Feriados!$B$3:$B$67)&lt;=0),"",(NETWORKDAYS(D153+1,J153,Feriados!$B$3:$B$67)))))</f>
        <v/>
      </c>
      <c r="L153" s="42"/>
      <c r="M153" s="43"/>
      <c r="N153" s="40" t="e">
        <f t="shared" si="2"/>
        <v>#VALUE!</v>
      </c>
      <c r="O153" s="41"/>
      <c r="P153" s="29"/>
    </row>
    <row r="154" spans="1:16" ht="48" customHeight="1" x14ac:dyDescent="0.25">
      <c r="A154" s="35"/>
      <c r="B154" s="20"/>
      <c r="C154" s="20"/>
      <c r="D154" s="30"/>
      <c r="E154" s="20"/>
      <c r="F154" s="31"/>
      <c r="G154" s="31"/>
      <c r="H154" s="19" t="str">
        <f>IF((WORKDAY(D154,F154,Feriados!$B$3:$B$67)&lt;=0),"",(WORKDAY(D154,F154,Feriados!$B$3:$B$67)))</f>
        <v/>
      </c>
      <c r="I154" s="30"/>
      <c r="J154" s="14"/>
      <c r="K154" s="16" t="str">
        <f>IF(OR(ISBLANK(D154),ISBLANK(J154)),"",IF(J154=D154,1,IF((NETWORKDAYS(D154+1,J154,Feriados!$B$3:$B$67)&lt;=0),"",(NETWORKDAYS(D154+1,J154,Feriados!$B$3:$B$67)))))</f>
        <v/>
      </c>
      <c r="L154" s="42"/>
      <c r="M154" s="43"/>
      <c r="N154" s="40" t="e">
        <f t="shared" si="2"/>
        <v>#VALUE!</v>
      </c>
      <c r="O154" s="41"/>
      <c r="P154" s="29"/>
    </row>
    <row r="155" spans="1:16" ht="48" customHeight="1" x14ac:dyDescent="0.25">
      <c r="A155" s="35"/>
      <c r="B155" s="20"/>
      <c r="C155" s="20"/>
      <c r="D155" s="30"/>
      <c r="E155" s="20"/>
      <c r="F155" s="31"/>
      <c r="G155" s="31"/>
      <c r="H155" s="19" t="str">
        <f>IF((WORKDAY(D155,F155,Feriados!$B$3:$B$67)&lt;=0),"",(WORKDAY(D155,F155,Feriados!$B$3:$B$67)))</f>
        <v/>
      </c>
      <c r="I155" s="30"/>
      <c r="J155" s="14"/>
      <c r="K155" s="16" t="str">
        <f>IF(OR(ISBLANK(D155),ISBLANK(J155)),"",IF(J155=D155,1,IF((NETWORKDAYS(D155+1,J155,Feriados!$B$3:$B$67)&lt;=0),"",(NETWORKDAYS(D155+1,J155,Feriados!$B$3:$B$67)))))</f>
        <v/>
      </c>
      <c r="L155" s="42"/>
      <c r="M155" s="43"/>
      <c r="N155" s="40" t="e">
        <f t="shared" si="2"/>
        <v>#VALUE!</v>
      </c>
      <c r="O155" s="41"/>
      <c r="P155" s="29"/>
    </row>
    <row r="156" spans="1:16" ht="48" customHeight="1" x14ac:dyDescent="0.25">
      <c r="A156" s="35"/>
      <c r="B156" s="20"/>
      <c r="C156" s="20"/>
      <c r="D156" s="30"/>
      <c r="E156" s="20"/>
      <c r="F156" s="31"/>
      <c r="G156" s="31"/>
      <c r="H156" s="19" t="str">
        <f>IF((WORKDAY(D156,F156,Feriados!$B$3:$B$67)&lt;=0),"",(WORKDAY(D156,F156,Feriados!$B$3:$B$67)))</f>
        <v/>
      </c>
      <c r="I156" s="30"/>
      <c r="J156" s="14"/>
      <c r="K156" s="16" t="str">
        <f>IF(OR(ISBLANK(D156),ISBLANK(J156)),"",IF(J156=D156,1,IF((NETWORKDAYS(D156+1,J156,Feriados!$B$3:$B$67)&lt;=0),"",(NETWORKDAYS(D156+1,J156,Feriados!$B$3:$B$67)))))</f>
        <v/>
      </c>
      <c r="L156" s="42"/>
      <c r="M156" s="43"/>
      <c r="N156" s="40" t="e">
        <f t="shared" si="2"/>
        <v>#VALUE!</v>
      </c>
      <c r="O156" s="41"/>
      <c r="P156" s="29"/>
    </row>
    <row r="157" spans="1:16" ht="48" customHeight="1" x14ac:dyDescent="0.25">
      <c r="A157" s="35"/>
      <c r="B157" s="20"/>
      <c r="C157" s="20"/>
      <c r="D157" s="30"/>
      <c r="E157" s="20"/>
      <c r="F157" s="31"/>
      <c r="G157" s="31"/>
      <c r="H157" s="19" t="str">
        <f>IF((WORKDAY(D157,F157,Feriados!$B$3:$B$67)&lt;=0),"",(WORKDAY(D157,F157,Feriados!$B$3:$B$67)))</f>
        <v/>
      </c>
      <c r="I157" s="30"/>
      <c r="J157" s="14"/>
      <c r="K157" s="16" t="str">
        <f>IF(OR(ISBLANK(D157),ISBLANK(J157)),"",IF(J157=D157,1,IF((NETWORKDAYS(D157+1,J157,Feriados!$B$3:$B$67)&lt;=0),"",(NETWORKDAYS(D157+1,J157,Feriados!$B$3:$B$67)))))</f>
        <v/>
      </c>
      <c r="L157" s="42"/>
      <c r="M157" s="43"/>
      <c r="N157" s="40" t="e">
        <f t="shared" si="2"/>
        <v>#VALUE!</v>
      </c>
      <c r="O157" s="41"/>
      <c r="P157" s="29"/>
    </row>
    <row r="158" spans="1:16" ht="48" customHeight="1" x14ac:dyDescent="0.25">
      <c r="A158" s="35"/>
      <c r="B158" s="20"/>
      <c r="C158" s="20"/>
      <c r="D158" s="30"/>
      <c r="E158" s="20"/>
      <c r="F158" s="31"/>
      <c r="G158" s="31"/>
      <c r="H158" s="19" t="str">
        <f>IF((WORKDAY(D158,F158,Feriados!$B$3:$B$67)&lt;=0),"",(WORKDAY(D158,F158,Feriados!$B$3:$B$67)))</f>
        <v/>
      </c>
      <c r="I158" s="30"/>
      <c r="J158" s="14"/>
      <c r="K158" s="16" t="str">
        <f>IF(OR(ISBLANK(D158),ISBLANK(J158)),"",IF(J158=D158,1,IF((NETWORKDAYS(D158+1,J158,Feriados!$B$3:$B$67)&lt;=0),"",(NETWORKDAYS(D158+1,J158,Feriados!$B$3:$B$67)))))</f>
        <v/>
      </c>
      <c r="L158" s="42"/>
      <c r="M158" s="43"/>
      <c r="N158" s="40" t="e">
        <f t="shared" si="2"/>
        <v>#VALUE!</v>
      </c>
      <c r="O158" s="41"/>
      <c r="P158" s="29"/>
    </row>
    <row r="159" spans="1:16" ht="48" customHeight="1" x14ac:dyDescent="0.25">
      <c r="A159" s="35"/>
      <c r="B159" s="20"/>
      <c r="C159" s="20"/>
      <c r="D159" s="30"/>
      <c r="E159" s="20"/>
      <c r="F159" s="31"/>
      <c r="G159" s="31"/>
      <c r="H159" s="19" t="str">
        <f>IF((WORKDAY(D159,F159,Feriados!$B$3:$B$67)&lt;=0),"",(WORKDAY(D159,F159,Feriados!$B$3:$B$67)))</f>
        <v/>
      </c>
      <c r="I159" s="30"/>
      <c r="J159" s="14"/>
      <c r="K159" s="16" t="str">
        <f>IF(OR(ISBLANK(D159),ISBLANK(J159)),"",IF(J159=D159,1,IF((NETWORKDAYS(D159+1,J159,Feriados!$B$3:$B$67)&lt;=0),"",(NETWORKDAYS(D159+1,J159,Feriados!$B$3:$B$67)))))</f>
        <v/>
      </c>
      <c r="L159" s="42"/>
      <c r="M159" s="43"/>
      <c r="N159" s="40" t="e">
        <f t="shared" si="2"/>
        <v>#VALUE!</v>
      </c>
      <c r="O159" s="41"/>
      <c r="P159" s="29"/>
    </row>
    <row r="160" spans="1:16" ht="48" customHeight="1" x14ac:dyDescent="0.25">
      <c r="A160" s="35"/>
      <c r="B160" s="20"/>
      <c r="C160" s="20"/>
      <c r="D160" s="30"/>
      <c r="E160" s="20"/>
      <c r="F160" s="31"/>
      <c r="G160" s="31"/>
      <c r="H160" s="19" t="str">
        <f>IF((WORKDAY(D160,F160,Feriados!$B$3:$B$67)&lt;=0),"",(WORKDAY(D160,F160,Feriados!$B$3:$B$67)))</f>
        <v/>
      </c>
      <c r="I160" s="30"/>
      <c r="J160" s="14"/>
      <c r="K160" s="16" t="str">
        <f>IF(OR(ISBLANK(D160),ISBLANK(J160)),"",IF(J160=D160,1,IF((NETWORKDAYS(D160+1,J160,Feriados!$B$3:$B$67)&lt;=0),"",(NETWORKDAYS(D160+1,J160,Feriados!$B$3:$B$67)))))</f>
        <v/>
      </c>
      <c r="L160" s="42"/>
      <c r="M160" s="43"/>
      <c r="N160" s="40" t="e">
        <f t="shared" si="2"/>
        <v>#VALUE!</v>
      </c>
      <c r="O160" s="41"/>
      <c r="P160" s="29"/>
    </row>
    <row r="161" spans="1:16" ht="48" customHeight="1" x14ac:dyDescent="0.25">
      <c r="A161" s="35"/>
      <c r="B161" s="20"/>
      <c r="C161" s="20"/>
      <c r="D161" s="30"/>
      <c r="E161" s="20"/>
      <c r="F161" s="31"/>
      <c r="G161" s="31"/>
      <c r="H161" s="19" t="str">
        <f>IF((WORKDAY(D161,F161,Feriados!$B$3:$B$67)&lt;=0),"",(WORKDAY(D161,F161,Feriados!$B$3:$B$67)))</f>
        <v/>
      </c>
      <c r="I161" s="30"/>
      <c r="J161" s="14"/>
      <c r="K161" s="16" t="str">
        <f>IF(OR(ISBLANK(D161),ISBLANK(J161)),"",IF(J161=D161,1,IF((NETWORKDAYS(D161+1,J161,Feriados!$B$3:$B$67)&lt;=0),"",(NETWORKDAYS(D161+1,J161,Feriados!$B$3:$B$67)))))</f>
        <v/>
      </c>
      <c r="L161" s="42"/>
      <c r="M161" s="43"/>
      <c r="N161" s="40" t="e">
        <f t="shared" si="2"/>
        <v>#VALUE!</v>
      </c>
      <c r="O161" s="41"/>
      <c r="P161" s="29"/>
    </row>
    <row r="162" spans="1:16" ht="48" customHeight="1" x14ac:dyDescent="0.25">
      <c r="A162" s="35"/>
      <c r="B162" s="20"/>
      <c r="C162" s="20"/>
      <c r="D162" s="30"/>
      <c r="E162" s="20"/>
      <c r="F162" s="31"/>
      <c r="G162" s="31"/>
      <c r="H162" s="19" t="str">
        <f>IF((WORKDAY(D162,F162,Feriados!$B$3:$B$67)&lt;=0),"",(WORKDAY(D162,F162,Feriados!$B$3:$B$67)))</f>
        <v/>
      </c>
      <c r="I162" s="30"/>
      <c r="J162" s="14"/>
      <c r="K162" s="16" t="str">
        <f>IF(OR(ISBLANK(D162),ISBLANK(J162)),"",IF(J162=D162,1,IF((NETWORKDAYS(D162+1,J162,Feriados!$B$3:$B$67)&lt;=0),"",(NETWORKDAYS(D162+1,J162,Feriados!$B$3:$B$67)))))</f>
        <v/>
      </c>
      <c r="L162" s="42"/>
      <c r="M162" s="43"/>
      <c r="N162" s="40" t="e">
        <f t="shared" si="2"/>
        <v>#VALUE!</v>
      </c>
      <c r="O162" s="41"/>
      <c r="P162" s="29"/>
    </row>
    <row r="163" spans="1:16" ht="48" customHeight="1" x14ac:dyDescent="0.25">
      <c r="A163" s="35"/>
      <c r="B163" s="20"/>
      <c r="C163" s="20"/>
      <c r="D163" s="30"/>
      <c r="E163" s="20"/>
      <c r="F163" s="31"/>
      <c r="G163" s="31"/>
      <c r="H163" s="19" t="str">
        <f>IF((WORKDAY(D163,F163,Feriados!$B$3:$B$67)&lt;=0),"",(WORKDAY(D163,F163,Feriados!$B$3:$B$67)))</f>
        <v/>
      </c>
      <c r="I163" s="30"/>
      <c r="J163" s="14"/>
      <c r="K163" s="16" t="str">
        <f>IF(OR(ISBLANK(D163),ISBLANK(J163)),"",IF(J163=D163,1,IF((NETWORKDAYS(D163+1,J163,Feriados!$B$3:$B$67)&lt;=0),"",(NETWORKDAYS(D163+1,J163,Feriados!$B$3:$B$67)))))</f>
        <v/>
      </c>
      <c r="L163" s="42"/>
      <c r="M163" s="43"/>
      <c r="N163" s="40" t="e">
        <f t="shared" si="2"/>
        <v>#VALUE!</v>
      </c>
      <c r="O163" s="41"/>
      <c r="P163" s="29"/>
    </row>
    <row r="164" spans="1:16" ht="48" customHeight="1" x14ac:dyDescent="0.25">
      <c r="A164" s="35"/>
      <c r="B164" s="20"/>
      <c r="C164" s="20"/>
      <c r="D164" s="30"/>
      <c r="E164" s="20"/>
      <c r="F164" s="31"/>
      <c r="G164" s="31"/>
      <c r="H164" s="19" t="str">
        <f>IF((WORKDAY(D164,F164,Feriados!$B$3:$B$67)&lt;=0),"",(WORKDAY(D164,F164,Feriados!$B$3:$B$67)))</f>
        <v/>
      </c>
      <c r="I164" s="30"/>
      <c r="J164" s="14"/>
      <c r="K164" s="16" t="str">
        <f>IF(OR(ISBLANK(D164),ISBLANK(J164)),"",IF(J164=D164,1,IF((NETWORKDAYS(D164+1,J164,Feriados!$B$3:$B$67)&lt;=0),"",(NETWORKDAYS(D164+1,J164,Feriados!$B$3:$B$67)))))</f>
        <v/>
      </c>
      <c r="L164" s="42"/>
      <c r="M164" s="43"/>
      <c r="N164" s="40" t="e">
        <f t="shared" si="2"/>
        <v>#VALUE!</v>
      </c>
      <c r="O164" s="41"/>
      <c r="P164" s="29"/>
    </row>
    <row r="165" spans="1:16" ht="48" customHeight="1" x14ac:dyDescent="0.25">
      <c r="A165" s="35"/>
      <c r="B165" s="20"/>
      <c r="C165" s="20"/>
      <c r="D165" s="30"/>
      <c r="E165" s="20"/>
      <c r="F165" s="31"/>
      <c r="G165" s="31"/>
      <c r="H165" s="19" t="str">
        <f>IF((WORKDAY(D165,F165,Feriados!$B$3:$B$67)&lt;=0),"",(WORKDAY(D165,F165,Feriados!$B$3:$B$67)))</f>
        <v/>
      </c>
      <c r="I165" s="30"/>
      <c r="J165" s="14"/>
      <c r="K165" s="16" t="str">
        <f>IF(OR(ISBLANK(D165),ISBLANK(J165)),"",IF(J165=D165,1,IF((NETWORKDAYS(D165+1,J165,Feriados!$B$3:$B$67)&lt;=0),"",(NETWORKDAYS(D165+1,J165,Feriados!$B$3:$B$67)))))</f>
        <v/>
      </c>
      <c r="L165" s="42"/>
      <c r="M165" s="43"/>
      <c r="N165" s="40" t="e">
        <f t="shared" si="2"/>
        <v>#VALUE!</v>
      </c>
      <c r="O165" s="41"/>
      <c r="P165" s="29"/>
    </row>
    <row r="166" spans="1:16" ht="48" customHeight="1" x14ac:dyDescent="0.25">
      <c r="A166" s="35"/>
      <c r="B166" s="20"/>
      <c r="C166" s="20"/>
      <c r="D166" s="30"/>
      <c r="E166" s="20"/>
      <c r="F166" s="31"/>
      <c r="G166" s="31"/>
      <c r="H166" s="19" t="str">
        <f>IF((WORKDAY(D166,F166,Feriados!$B$3:$B$67)&lt;=0),"",(WORKDAY(D166,F166,Feriados!$B$3:$B$67)))</f>
        <v/>
      </c>
      <c r="I166" s="30"/>
      <c r="J166" s="14"/>
      <c r="K166" s="16" t="str">
        <f>IF(OR(ISBLANK(D166),ISBLANK(J166)),"",IF(J166=D166,1,IF((NETWORKDAYS(D166+1,J166,Feriados!$B$3:$B$67)&lt;=0),"",(NETWORKDAYS(D166+1,J166,Feriados!$B$3:$B$67)))))</f>
        <v/>
      </c>
      <c r="L166" s="42"/>
      <c r="M166" s="43"/>
      <c r="N166" s="40" t="e">
        <f t="shared" si="2"/>
        <v>#VALUE!</v>
      </c>
      <c r="O166" s="41"/>
      <c r="P166" s="29"/>
    </row>
    <row r="167" spans="1:16" ht="48" customHeight="1" x14ac:dyDescent="0.25">
      <c r="A167" s="35"/>
      <c r="B167" s="20"/>
      <c r="C167" s="20"/>
      <c r="D167" s="30"/>
      <c r="E167" s="20"/>
      <c r="F167" s="31"/>
      <c r="G167" s="31"/>
      <c r="H167" s="19" t="str">
        <f>IF((WORKDAY(D167,F167,Feriados!$B$3:$B$67)&lt;=0),"",(WORKDAY(D167,F167,Feriados!$B$3:$B$67)))</f>
        <v/>
      </c>
      <c r="I167" s="30"/>
      <c r="J167" s="14"/>
      <c r="K167" s="16" t="str">
        <f>IF(OR(ISBLANK(D167),ISBLANK(J167)),"",IF(J167=D167,1,IF((NETWORKDAYS(D167+1,J167,Feriados!$B$3:$B$67)&lt;=0),"",(NETWORKDAYS(D167+1,J167,Feriados!$B$3:$B$67)))))</f>
        <v/>
      </c>
      <c r="L167" s="42"/>
      <c r="M167" s="43"/>
      <c r="N167" s="40" t="e">
        <f t="shared" si="2"/>
        <v>#VALUE!</v>
      </c>
      <c r="O167" s="41"/>
      <c r="P167" s="29"/>
    </row>
    <row r="168" spans="1:16" ht="48" customHeight="1" x14ac:dyDescent="0.25">
      <c r="A168" s="35"/>
      <c r="B168" s="20"/>
      <c r="C168" s="20"/>
      <c r="D168" s="30"/>
      <c r="E168" s="20"/>
      <c r="F168" s="31"/>
      <c r="G168" s="31"/>
      <c r="H168" s="19" t="str">
        <f>IF((WORKDAY(D168,F168,Feriados!$B$3:$B$67)&lt;=0),"",(WORKDAY(D168,F168,Feriados!$B$3:$B$67)))</f>
        <v/>
      </c>
      <c r="I168" s="30"/>
      <c r="J168" s="14"/>
      <c r="K168" s="16" t="str">
        <f>IF(OR(ISBLANK(D168),ISBLANK(J168)),"",IF(J168=D168,1,IF((NETWORKDAYS(D168+1,J168,Feriados!$B$3:$B$67)&lt;=0),"",(NETWORKDAYS(D168+1,J168,Feriados!$B$3:$B$67)))))</f>
        <v/>
      </c>
      <c r="L168" s="42"/>
      <c r="M168" s="43"/>
      <c r="N168" s="40" t="e">
        <f t="shared" si="2"/>
        <v>#VALUE!</v>
      </c>
      <c r="O168" s="41"/>
      <c r="P168" s="29"/>
    </row>
    <row r="169" spans="1:16" ht="48" customHeight="1" x14ac:dyDescent="0.25">
      <c r="A169" s="35"/>
      <c r="B169" s="20"/>
      <c r="C169" s="20"/>
      <c r="D169" s="30"/>
      <c r="E169" s="20"/>
      <c r="F169" s="31"/>
      <c r="G169" s="31"/>
      <c r="H169" s="19" t="str">
        <f>IF((WORKDAY(D169,F169,Feriados!$B$3:$B$67)&lt;=0),"",(WORKDAY(D169,F169,Feriados!$B$3:$B$67)))</f>
        <v/>
      </c>
      <c r="I169" s="30"/>
      <c r="J169" s="14"/>
      <c r="K169" s="16" t="str">
        <f>IF(OR(ISBLANK(D169),ISBLANK(J169)),"",IF(J169=D169,1,IF((NETWORKDAYS(D169+1,J169,Feriados!$B$3:$B$67)&lt;=0),"",(NETWORKDAYS(D169+1,J169,Feriados!$B$3:$B$67)))))</f>
        <v/>
      </c>
      <c r="L169" s="42"/>
      <c r="M169" s="43"/>
      <c r="N169" s="40" t="e">
        <f t="shared" si="2"/>
        <v>#VALUE!</v>
      </c>
      <c r="O169" s="41"/>
      <c r="P169" s="29"/>
    </row>
    <row r="170" spans="1:16" ht="48" customHeight="1" x14ac:dyDescent="0.25">
      <c r="A170" s="35"/>
      <c r="B170" s="20"/>
      <c r="C170" s="20"/>
      <c r="D170" s="30"/>
      <c r="E170" s="20"/>
      <c r="F170" s="31"/>
      <c r="G170" s="31"/>
      <c r="H170" s="19" t="str">
        <f>IF((WORKDAY(D170,F170,Feriados!$B$3:$B$67)&lt;=0),"",(WORKDAY(D170,F170,Feriados!$B$3:$B$67)))</f>
        <v/>
      </c>
      <c r="I170" s="30"/>
      <c r="J170" s="14"/>
      <c r="K170" s="16" t="str">
        <f>IF(OR(ISBLANK(D170),ISBLANK(J170)),"",IF(J170=D170,1,IF((NETWORKDAYS(D170+1,J170,Feriados!$B$3:$B$67)&lt;=0),"",(NETWORKDAYS(D170+1,J170,Feriados!$B$3:$B$67)))))</f>
        <v/>
      </c>
      <c r="L170" s="42"/>
      <c r="M170" s="43"/>
      <c r="N170" s="40" t="e">
        <f t="shared" si="2"/>
        <v>#VALUE!</v>
      </c>
      <c r="O170" s="41"/>
      <c r="P170" s="29"/>
    </row>
    <row r="171" spans="1:16" ht="48" customHeight="1" thickBot="1" x14ac:dyDescent="0.3">
      <c r="A171" s="21"/>
      <c r="B171" s="22"/>
      <c r="C171" s="20"/>
      <c r="D171" s="30"/>
      <c r="E171" s="20"/>
      <c r="F171" s="31"/>
      <c r="G171" s="31"/>
      <c r="H171" s="19" t="str">
        <f>IF((WORKDAY(D171,F171,Feriados!$B$3:$B$67)&lt;=0),"",(WORKDAY(D171,F171,Feriados!$B$3:$B$67)))</f>
        <v/>
      </c>
      <c r="I171" s="30"/>
      <c r="J171" s="14"/>
      <c r="K171" s="16" t="str">
        <f>IF(OR(ISBLANK(D171),ISBLANK(J171)),"",IF(J171=D171,1,IF((NETWORKDAYS(D171+1,J171,Feriados!$B$3:$B$67)&lt;=0),"",(NETWORKDAYS(D171+1,J171,Feriados!$B$3:$B$67)))))</f>
        <v/>
      </c>
      <c r="L171" s="42"/>
      <c r="M171" s="43"/>
      <c r="N171" s="40" t="e">
        <f t="shared" si="2"/>
        <v>#VALUE!</v>
      </c>
      <c r="O171" s="41"/>
      <c r="P171" s="29"/>
    </row>
    <row r="172" spans="1:16" ht="45" customHeight="1" thickBot="1" x14ac:dyDescent="0.3">
      <c r="A172" s="17" t="s">
        <v>39</v>
      </c>
      <c r="B172" s="18">
        <f>COUNT(J10:J171)</f>
        <v>0</v>
      </c>
      <c r="C172" s="46"/>
      <c r="D172" s="47"/>
      <c r="E172" s="47"/>
      <c r="F172" s="47"/>
      <c r="G172" s="47"/>
      <c r="H172" s="47"/>
      <c r="I172" s="47"/>
      <c r="J172" s="47"/>
      <c r="K172" s="47"/>
      <c r="L172" s="47"/>
      <c r="M172" s="48"/>
      <c r="N172" s="32" t="s">
        <v>41</v>
      </c>
      <c r="O172" s="33">
        <f>COUNTIF(N10:N171,"&lt;0")</f>
        <v>0</v>
      </c>
    </row>
    <row r="173" spans="1:16" ht="45" customHeight="1" thickBot="1" x14ac:dyDescent="0.3">
      <c r="A173" s="17" t="s">
        <v>40</v>
      </c>
      <c r="B173" s="26">
        <f>COUNT(A10:A171)</f>
        <v>0</v>
      </c>
      <c r="C173" s="23"/>
      <c r="D173" s="24"/>
      <c r="E173" s="24"/>
      <c r="F173" s="24"/>
      <c r="G173" s="24"/>
      <c r="H173" s="24"/>
      <c r="I173" s="24"/>
      <c r="J173" s="24"/>
      <c r="K173" s="24"/>
      <c r="L173" s="24"/>
      <c r="M173" s="25"/>
      <c r="N173" s="8" t="s">
        <v>45</v>
      </c>
      <c r="O173" s="34" t="e">
        <f>(B172-O172)/B172</f>
        <v>#DIV/0!</v>
      </c>
    </row>
    <row r="174" spans="1:16" x14ac:dyDescent="0.25">
      <c r="A174" s="27"/>
      <c r="B174" s="27"/>
    </row>
    <row r="179" spans="2:14" x14ac:dyDescent="0.25">
      <c r="B179" s="27"/>
    </row>
    <row r="180" spans="2:14" x14ac:dyDescent="0.25">
      <c r="M180" s="27"/>
      <c r="N180" s="28"/>
    </row>
  </sheetData>
  <sheetProtection formatRows="0"/>
  <autoFilter ref="A8:O173" xr:uid="{00000000-0009-0000-0000-000001000000}">
    <filterColumn colId="11" showButton="0"/>
    <filterColumn colId="13" showButton="0"/>
  </autoFilter>
  <mergeCells count="345">
    <mergeCell ref="A1:O1"/>
    <mergeCell ref="A2:O2"/>
    <mergeCell ref="A3:O3"/>
    <mergeCell ref="A4:O4"/>
    <mergeCell ref="A6:O6"/>
    <mergeCell ref="N26:O26"/>
    <mergeCell ref="N10:O10"/>
    <mergeCell ref="N11:O11"/>
    <mergeCell ref="N12:O12"/>
    <mergeCell ref="L26:M26"/>
    <mergeCell ref="L10:M10"/>
    <mergeCell ref="L11:M11"/>
    <mergeCell ref="L12:M12"/>
    <mergeCell ref="L13:M13"/>
    <mergeCell ref="N16:O16"/>
    <mergeCell ref="L17:M17"/>
    <mergeCell ref="L21:M21"/>
    <mergeCell ref="N21:O21"/>
    <mergeCell ref="N22:O22"/>
    <mergeCell ref="L14:M14"/>
    <mergeCell ref="L15:M15"/>
    <mergeCell ref="N13:O13"/>
    <mergeCell ref="N14:O14"/>
    <mergeCell ref="N17:O17"/>
    <mergeCell ref="L22:M22"/>
    <mergeCell ref="L23:M23"/>
    <mergeCell ref="L24:M24"/>
    <mergeCell ref="L25:M25"/>
    <mergeCell ref="N23:O23"/>
    <mergeCell ref="N24:O24"/>
    <mergeCell ref="N25:O25"/>
    <mergeCell ref="A7:O7"/>
    <mergeCell ref="A8:A9"/>
    <mergeCell ref="B8:B9"/>
    <mergeCell ref="C8:C9"/>
    <mergeCell ref="D8:D9"/>
    <mergeCell ref="F8:F9"/>
    <mergeCell ref="J8:J9"/>
    <mergeCell ref="E8:E9"/>
    <mergeCell ref="K8:K9"/>
    <mergeCell ref="L8:M9"/>
    <mergeCell ref="N8:O9"/>
    <mergeCell ref="G8:G9"/>
    <mergeCell ref="H8:H9"/>
    <mergeCell ref="I8:I9"/>
    <mergeCell ref="L16:M16"/>
    <mergeCell ref="L20:M20"/>
    <mergeCell ref="N15:O15"/>
    <mergeCell ref="L19:M19"/>
    <mergeCell ref="N19:O19"/>
    <mergeCell ref="L18:M18"/>
    <mergeCell ref="N18:O18"/>
    <mergeCell ref="N20:O20"/>
    <mergeCell ref="C172:M172"/>
    <mergeCell ref="L171:M171"/>
    <mergeCell ref="N171:O171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5:M45"/>
    <mergeCell ref="L46:M46"/>
    <mergeCell ref="L47:M47"/>
    <mergeCell ref="L65:M65"/>
    <mergeCell ref="L48:M48"/>
    <mergeCell ref="L49:M49"/>
    <mergeCell ref="L40:M40"/>
    <mergeCell ref="L41:M41"/>
    <mergeCell ref="L42:M42"/>
    <mergeCell ref="L43:M43"/>
    <mergeCell ref="L44:M44"/>
    <mergeCell ref="L55:M55"/>
    <mergeCell ref="L56:M56"/>
    <mergeCell ref="L60:M60"/>
    <mergeCell ref="L61:M61"/>
    <mergeCell ref="L62:M62"/>
    <mergeCell ref="L63:M63"/>
    <mergeCell ref="L64:M64"/>
    <mergeCell ref="L57:M57"/>
    <mergeCell ref="L58:M58"/>
    <mergeCell ref="L59:M59"/>
    <mergeCell ref="L50:M50"/>
    <mergeCell ref="L51:M51"/>
    <mergeCell ref="L52:M52"/>
    <mergeCell ref="L53:M53"/>
    <mergeCell ref="L54:M54"/>
    <mergeCell ref="L70:M70"/>
    <mergeCell ref="L71:M71"/>
    <mergeCell ref="L72:M72"/>
    <mergeCell ref="L73:M73"/>
    <mergeCell ref="L74:M74"/>
    <mergeCell ref="L66:M66"/>
    <mergeCell ref="L67:M67"/>
    <mergeCell ref="L68:M68"/>
    <mergeCell ref="L69:M69"/>
    <mergeCell ref="L80:M80"/>
    <mergeCell ref="L81:M81"/>
    <mergeCell ref="L82:M82"/>
    <mergeCell ref="L83:M83"/>
    <mergeCell ref="L84:M84"/>
    <mergeCell ref="L75:M75"/>
    <mergeCell ref="L76:M76"/>
    <mergeCell ref="L77:M77"/>
    <mergeCell ref="L78:M78"/>
    <mergeCell ref="L79:M79"/>
    <mergeCell ref="L90:M90"/>
    <mergeCell ref="L91:M91"/>
    <mergeCell ref="L92:M92"/>
    <mergeCell ref="L93:M93"/>
    <mergeCell ref="L94:M94"/>
    <mergeCell ref="L85:M85"/>
    <mergeCell ref="L86:M86"/>
    <mergeCell ref="L87:M87"/>
    <mergeCell ref="L88:M88"/>
    <mergeCell ref="L89:M89"/>
    <mergeCell ref="L100:M100"/>
    <mergeCell ref="L101:M101"/>
    <mergeCell ref="L102:M102"/>
    <mergeCell ref="L103:M103"/>
    <mergeCell ref="L104:M104"/>
    <mergeCell ref="L95:M95"/>
    <mergeCell ref="L96:M96"/>
    <mergeCell ref="L97:M97"/>
    <mergeCell ref="L98:M98"/>
    <mergeCell ref="L99:M99"/>
    <mergeCell ref="L110:M110"/>
    <mergeCell ref="L111:M111"/>
    <mergeCell ref="L112:M112"/>
    <mergeCell ref="L113:M113"/>
    <mergeCell ref="L114:M114"/>
    <mergeCell ref="L105:M105"/>
    <mergeCell ref="L106:M106"/>
    <mergeCell ref="L107:M107"/>
    <mergeCell ref="L108:M108"/>
    <mergeCell ref="L109:M109"/>
    <mergeCell ref="L120:M120"/>
    <mergeCell ref="L121:M121"/>
    <mergeCell ref="L122:M122"/>
    <mergeCell ref="L123:M123"/>
    <mergeCell ref="L124:M124"/>
    <mergeCell ref="L115:M115"/>
    <mergeCell ref="L116:M116"/>
    <mergeCell ref="L117:M117"/>
    <mergeCell ref="L118:M118"/>
    <mergeCell ref="L119:M119"/>
    <mergeCell ref="L130:M130"/>
    <mergeCell ref="L131:M131"/>
    <mergeCell ref="L132:M132"/>
    <mergeCell ref="L133:M133"/>
    <mergeCell ref="L134:M134"/>
    <mergeCell ref="L125:M125"/>
    <mergeCell ref="L126:M126"/>
    <mergeCell ref="L127:M127"/>
    <mergeCell ref="L128:M128"/>
    <mergeCell ref="L129:M129"/>
    <mergeCell ref="L140:M140"/>
    <mergeCell ref="L141:M141"/>
    <mergeCell ref="L142:M142"/>
    <mergeCell ref="L143:M143"/>
    <mergeCell ref="L144:M144"/>
    <mergeCell ref="L135:M135"/>
    <mergeCell ref="L136:M136"/>
    <mergeCell ref="L137:M137"/>
    <mergeCell ref="L138:M138"/>
    <mergeCell ref="L139:M139"/>
    <mergeCell ref="L150:M150"/>
    <mergeCell ref="L151:M151"/>
    <mergeCell ref="L152:M152"/>
    <mergeCell ref="L153:M153"/>
    <mergeCell ref="L154:M154"/>
    <mergeCell ref="L145:M145"/>
    <mergeCell ref="L146:M146"/>
    <mergeCell ref="L147:M147"/>
    <mergeCell ref="L148:M148"/>
    <mergeCell ref="L149:M149"/>
    <mergeCell ref="L168:M168"/>
    <mergeCell ref="L169:M169"/>
    <mergeCell ref="L160:M160"/>
    <mergeCell ref="L161:M161"/>
    <mergeCell ref="L162:M162"/>
    <mergeCell ref="L163:M163"/>
    <mergeCell ref="L164:M164"/>
    <mergeCell ref="L155:M155"/>
    <mergeCell ref="L156:M156"/>
    <mergeCell ref="L157:M157"/>
    <mergeCell ref="L158:M158"/>
    <mergeCell ref="L159:M159"/>
    <mergeCell ref="N42:O42"/>
    <mergeCell ref="N43:O43"/>
    <mergeCell ref="N44:O44"/>
    <mergeCell ref="N45:O45"/>
    <mergeCell ref="N46:O46"/>
    <mergeCell ref="L170:M170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L165:M165"/>
    <mergeCell ref="L166:M166"/>
    <mergeCell ref="L167:M167"/>
    <mergeCell ref="N52:O52"/>
    <mergeCell ref="N53:O53"/>
    <mergeCell ref="N54:O54"/>
    <mergeCell ref="N55:O55"/>
    <mergeCell ref="N56:O56"/>
    <mergeCell ref="N47:O47"/>
    <mergeCell ref="N48:O48"/>
    <mergeCell ref="N49:O49"/>
    <mergeCell ref="N50:O50"/>
    <mergeCell ref="N51:O51"/>
    <mergeCell ref="N62:O62"/>
    <mergeCell ref="N63:O63"/>
    <mergeCell ref="N64:O64"/>
    <mergeCell ref="N65:O65"/>
    <mergeCell ref="N66:O66"/>
    <mergeCell ref="N57:O57"/>
    <mergeCell ref="N58:O58"/>
    <mergeCell ref="N59:O59"/>
    <mergeCell ref="N60:O60"/>
    <mergeCell ref="N61:O6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N92:O92"/>
    <mergeCell ref="N93:O93"/>
    <mergeCell ref="N94:O94"/>
    <mergeCell ref="N95:O95"/>
    <mergeCell ref="N96:O96"/>
    <mergeCell ref="N87:O87"/>
    <mergeCell ref="N88:O88"/>
    <mergeCell ref="N89:O89"/>
    <mergeCell ref="N90:O90"/>
    <mergeCell ref="N91:O91"/>
    <mergeCell ref="N102:O102"/>
    <mergeCell ref="N103:O103"/>
    <mergeCell ref="N104:O104"/>
    <mergeCell ref="N105:O105"/>
    <mergeCell ref="N106:O106"/>
    <mergeCell ref="N97:O97"/>
    <mergeCell ref="N98:O98"/>
    <mergeCell ref="N99:O99"/>
    <mergeCell ref="N100:O100"/>
    <mergeCell ref="N101:O101"/>
    <mergeCell ref="N112:O112"/>
    <mergeCell ref="N113:O113"/>
    <mergeCell ref="N114:O114"/>
    <mergeCell ref="N115:O115"/>
    <mergeCell ref="N116:O116"/>
    <mergeCell ref="N107:O107"/>
    <mergeCell ref="N108:O108"/>
    <mergeCell ref="N109:O109"/>
    <mergeCell ref="N110:O110"/>
    <mergeCell ref="N111:O111"/>
    <mergeCell ref="N122:O122"/>
    <mergeCell ref="N123:O123"/>
    <mergeCell ref="N124:O124"/>
    <mergeCell ref="N125:O125"/>
    <mergeCell ref="N126:O126"/>
    <mergeCell ref="N117:O117"/>
    <mergeCell ref="N118:O118"/>
    <mergeCell ref="N119:O119"/>
    <mergeCell ref="N120:O120"/>
    <mergeCell ref="N121:O121"/>
    <mergeCell ref="N132:O132"/>
    <mergeCell ref="N133:O133"/>
    <mergeCell ref="N134:O134"/>
    <mergeCell ref="N135:O135"/>
    <mergeCell ref="N136:O136"/>
    <mergeCell ref="N127:O127"/>
    <mergeCell ref="N128:O128"/>
    <mergeCell ref="N129:O129"/>
    <mergeCell ref="N130:O130"/>
    <mergeCell ref="N131:O131"/>
    <mergeCell ref="N151:O151"/>
    <mergeCell ref="N142:O142"/>
    <mergeCell ref="N143:O143"/>
    <mergeCell ref="N144:O144"/>
    <mergeCell ref="N145:O145"/>
    <mergeCell ref="N146:O146"/>
    <mergeCell ref="N137:O137"/>
    <mergeCell ref="N138:O138"/>
    <mergeCell ref="N139:O139"/>
    <mergeCell ref="N140:O140"/>
    <mergeCell ref="N141:O141"/>
    <mergeCell ref="A5:O5"/>
    <mergeCell ref="N167:O167"/>
    <mergeCell ref="N168:O168"/>
    <mergeCell ref="N169:O169"/>
    <mergeCell ref="N170:O170"/>
    <mergeCell ref="N162:O162"/>
    <mergeCell ref="N163:O163"/>
    <mergeCell ref="N164:O164"/>
    <mergeCell ref="N165:O165"/>
    <mergeCell ref="N166:O166"/>
    <mergeCell ref="N157:O157"/>
    <mergeCell ref="N158:O158"/>
    <mergeCell ref="N159:O159"/>
    <mergeCell ref="N160:O160"/>
    <mergeCell ref="N161:O161"/>
    <mergeCell ref="N152:O152"/>
    <mergeCell ref="N153:O153"/>
    <mergeCell ref="N154:O154"/>
    <mergeCell ref="N155:O155"/>
    <mergeCell ref="N156:O156"/>
    <mergeCell ref="N147:O147"/>
    <mergeCell ref="N148:O148"/>
    <mergeCell ref="N149:O149"/>
    <mergeCell ref="N150:O150"/>
  </mergeCells>
  <conditionalFormatting sqref="H10:H171">
    <cfRule type="cellIs" dxfId="7" priority="11" stopIfTrue="1" operator="equal">
      <formula>TODAY()</formula>
    </cfRule>
  </conditionalFormatting>
  <conditionalFormatting sqref="I10 I27:I171">
    <cfRule type="cellIs" dxfId="6" priority="8" stopIfTrue="1" operator="greaterThan">
      <formula>#REF!</formula>
    </cfRule>
  </conditionalFormatting>
  <conditionalFormatting sqref="D10:D26 D170">
    <cfRule type="cellIs" dxfId="5" priority="6" stopIfTrue="1" operator="greaterThan">
      <formula>#REF!</formula>
    </cfRule>
  </conditionalFormatting>
  <conditionalFormatting sqref="D171">
    <cfRule type="cellIs" dxfId="4" priority="5" stopIfTrue="1" operator="greaterThan">
      <formula>#REF!</formula>
    </cfRule>
  </conditionalFormatting>
  <conditionalFormatting sqref="D27:D169">
    <cfRule type="cellIs" dxfId="3" priority="4" stopIfTrue="1" operator="greaterThan">
      <formula>#REF!</formula>
    </cfRule>
  </conditionalFormatting>
  <conditionalFormatting sqref="J10 J27:J171">
    <cfRule type="cellIs" dxfId="2" priority="3" stopIfTrue="1" operator="greaterThan">
      <formula>#REF!</formula>
    </cfRule>
  </conditionalFormatting>
  <conditionalFormatting sqref="J11:J26">
    <cfRule type="cellIs" dxfId="1" priority="2" stopIfTrue="1" operator="greaterThan">
      <formula>#REF!</formula>
    </cfRule>
  </conditionalFormatting>
  <conditionalFormatting sqref="I11:I26">
    <cfRule type="cellIs" dxfId="0" priority="1" stopIfTrue="1" operator="greaterThan">
      <formula>#REF!</formula>
    </cfRule>
  </conditionalFormatting>
  <pageMargins left="0.51181102362204722" right="0.51181102362204722" top="0.78740157480314965" bottom="0.78740157480314965" header="0.31496062992125984" footer="0.31496062992125984"/>
  <pageSetup paperSize="9" scale="38" orientation="portrait" r:id="rId1"/>
  <headerFooter>
    <oddFooter>&amp;LFRM-DGFAJ-017-01&amp;CRev.: 00   Data: 06/10/2021&amp;R&amp;P/&amp;N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Feriados</vt:lpstr>
      <vt:lpstr>Mês - Ano</vt:lpstr>
      <vt:lpstr>'Mês - Ano'!Area_de_impressao</vt:lpstr>
    </vt:vector>
  </TitlesOfParts>
  <Manager/>
  <Company>DGTEC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Fernandes da Silva</dc:creator>
  <cp:keywords/>
  <dc:description/>
  <cp:lastModifiedBy>Rafael Arruda Ferreira</cp:lastModifiedBy>
  <cp:revision/>
  <cp:lastPrinted>2021-10-05T17:04:47Z</cp:lastPrinted>
  <dcterms:created xsi:type="dcterms:W3CDTF">2020-01-27T19:58:23Z</dcterms:created>
  <dcterms:modified xsi:type="dcterms:W3CDTF">2021-10-05T17:05:00Z</dcterms:modified>
  <cp:category/>
  <cp:contentStatus/>
</cp:coreProperties>
</file>